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Corporate Affairs\Results\2. Half Year\1H19\3. Property Compendium\FINAL\"/>
    </mc:Choice>
  </mc:AlternateContent>
  <xr:revisionPtr revIDLastSave="0" documentId="10_ncr:100000_{4F793FC8-7BE6-4435-8080-6D9ABE9DB487}" xr6:coauthVersionLast="31" xr6:coauthVersionMax="31" xr10:uidLastSave="{00000000-0000-0000-0000-000000000000}"/>
  <bookViews>
    <workbookView xWindow="0" yWindow="0" windowWidth="38400" windowHeight="17835" xr2:uid="{00000000-000D-0000-FFFF-FFFF00000000}"/>
  </bookViews>
  <sheets>
    <sheet name="INVESTMENT PORTFOLIO" sheetId="4" r:id="rId1"/>
    <sheet name="OFFICE PORTFOLIO" sheetId="1" r:id="rId2"/>
    <sheet name="INDUSTRIAL PORTFOLIO" sheetId="2" r:id="rId3"/>
    <sheet name="RETAIL PORTFOLIO" sheetId="3" r:id="rId4"/>
    <sheet name="OFFICE ASSETS" sheetId="5" r:id="rId5"/>
    <sheet name="INDUSTRIAL ASSETS" sheetId="6" r:id="rId6"/>
    <sheet name="RETAIL ASSETS" sheetId="7" r:id="rId7"/>
    <sheet name="NOI RECONCILIATION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g" localSheetId="2">#REF!</definedName>
    <definedName name="\g">#REF!</definedName>
    <definedName name="\J" localSheetId="2">#REF!</definedName>
    <definedName name="\J">#REF!</definedName>
    <definedName name="\l" localSheetId="2">#REF!</definedName>
    <definedName name="\l">#REF!</definedName>
    <definedName name="\P" localSheetId="2">#REF!</definedName>
    <definedName name="\P">#REF!</definedName>
    <definedName name="\r" localSheetId="2">#REF!</definedName>
    <definedName name="\r">#REF!</definedName>
    <definedName name="\s" localSheetId="2">#REF!</definedName>
    <definedName name="\s">#REF!</definedName>
    <definedName name="\X" localSheetId="2">#REF!</definedName>
    <definedName name="\X">#REF!</definedName>
    <definedName name="___Ade1" localSheetId="2">'[1]Expiry Profile'!#REF!</definedName>
    <definedName name="___Ade1">'[1]Expiry Profile'!#REF!</definedName>
    <definedName name="___Aku1" localSheetId="2">'[1]Expiry Profile'!#REF!</definedName>
    <definedName name="___Aku1">'[1]Expiry Profile'!#REF!</definedName>
    <definedName name="___Ale1" localSheetId="2">'[1]Expiry Profile'!#REF!</definedName>
    <definedName name="___Ale1">'[1]Expiry Profile'!#REF!</definedName>
    <definedName name="___Arc1" localSheetId="2">'[1]Expiry Profile'!#REF!</definedName>
    <definedName name="___Arc1">'[1]Expiry Profile'!#REF!</definedName>
    <definedName name="___Ban1" localSheetId="2">'[1]Expiry Profile'!#REF!</definedName>
    <definedName name="___Ban1">'[1]Expiry Profile'!#REF!</definedName>
    <definedName name="___Bon1" localSheetId="2">'[1]Expiry Profile'!#REF!</definedName>
    <definedName name="___Bon1">'[1]Expiry Profile'!#REF!</definedName>
    <definedName name="___Che1" localSheetId="2">'[1]Expiry Profile'!#REF!</definedName>
    <definedName name="___Che1">'[1]Expiry Profile'!#REF!</definedName>
    <definedName name="___Cri1" localSheetId="2">'[1]Expiry Profile'!#REF!</definedName>
    <definedName name="___Cri1">'[1]Expiry Profile'!#REF!</definedName>
    <definedName name="___Don1" localSheetId="2">'[1]Expiry Profile'!#REF!</definedName>
    <definedName name="___Don1">'[1]Expiry Profile'!#REF!</definedName>
    <definedName name="___Hol1" localSheetId="2">'[1]Expiry Profile'!#REF!</definedName>
    <definedName name="___Hol1">'[1]Expiry Profile'!#REF!</definedName>
    <definedName name="___Jul1" localSheetId="2">'[1]Expiry Profile'!#REF!</definedName>
    <definedName name="___Jul1">'[1]Expiry Profile'!#REF!</definedName>
    <definedName name="___Kog1" localSheetId="2">'[1]Expiry Profile'!#REF!</definedName>
    <definedName name="___Kog1">'[1]Expiry Profile'!#REF!</definedName>
    <definedName name="___Min1" localSheetId="2">'[1]Expiry Profile'!#REF!</definedName>
    <definedName name="___Min1">'[1]Expiry Profile'!#REF!</definedName>
    <definedName name="___Pen1" localSheetId="2">'[1]Expiry Profile'!#REF!</definedName>
    <definedName name="___Pen1">'[1]Expiry Profile'!#REF!</definedName>
    <definedName name="___Roc1" localSheetId="2">'[1]Expiry Profile'!#REF!</definedName>
    <definedName name="___Roc1">'[1]Expiry Profile'!#REF!</definedName>
    <definedName name="___Rod1" localSheetId="2">'[1]Expiry Profile'!#REF!</definedName>
    <definedName name="___Rod1">'[1]Expiry Profile'!#REF!</definedName>
    <definedName name="___Sil1" localSheetId="2">'[1]Expiry Profile'!#REF!</definedName>
    <definedName name="___Sil1">'[1]Expiry Profile'!#REF!</definedName>
    <definedName name="___Wen1" localSheetId="2">'[1]Expiry Profile'!#REF!</definedName>
    <definedName name="___Wen1">'[1]Expiry Profile'!#REF!</definedName>
    <definedName name="___Wod1" localSheetId="2">'[1]Expiry Profile'!#REF!</definedName>
    <definedName name="___Wod1">'[1]Expiry Profile'!#REF!</definedName>
    <definedName name="__Ade1" localSheetId="2">'[1]Expiry Profile'!#REF!</definedName>
    <definedName name="__Ade1">'[1]Expiry Profile'!#REF!</definedName>
    <definedName name="__Aku1" localSheetId="2">'[1]Expiry Profile'!#REF!</definedName>
    <definedName name="__Aku1">'[1]Expiry Profile'!#REF!</definedName>
    <definedName name="__Ale1" localSheetId="2">'[1]Expiry Profile'!#REF!</definedName>
    <definedName name="__Ale1">'[1]Expiry Profile'!#REF!</definedName>
    <definedName name="__Arc1" localSheetId="2">'[1]Expiry Profile'!#REF!</definedName>
    <definedName name="__Arc1">'[1]Expiry Profile'!#REF!</definedName>
    <definedName name="__Ban1" localSheetId="2">'[1]Expiry Profile'!#REF!</definedName>
    <definedName name="__Ban1">'[1]Expiry Profile'!#REF!</definedName>
    <definedName name="__Bon1" localSheetId="2">'[1]Expiry Profile'!#REF!</definedName>
    <definedName name="__Bon1">'[1]Expiry Profile'!#REF!</definedName>
    <definedName name="__Che1" localSheetId="2">'[1]Expiry Profile'!#REF!</definedName>
    <definedName name="__Che1">'[1]Expiry Profile'!#REF!</definedName>
    <definedName name="__Cri1" localSheetId="2">'[1]Expiry Profile'!#REF!</definedName>
    <definedName name="__Cri1">'[1]Expiry Profile'!#REF!</definedName>
    <definedName name="__Don1" localSheetId="2">'[1]Expiry Profile'!#REF!</definedName>
    <definedName name="__Don1">'[1]Expiry Profile'!#REF!</definedName>
    <definedName name="__Hol1" localSheetId="2">'[1]Expiry Profile'!#REF!</definedName>
    <definedName name="__Hol1">'[1]Expiry Profile'!#REF!</definedName>
    <definedName name="__Jul1" localSheetId="2">'[1]Expiry Profile'!#REF!</definedName>
    <definedName name="__Jul1">'[1]Expiry Profile'!#REF!</definedName>
    <definedName name="__Kog1" localSheetId="2">'[1]Expiry Profile'!#REF!</definedName>
    <definedName name="__Kog1">'[1]Expiry Profile'!#REF!</definedName>
    <definedName name="__Min1" localSheetId="2">'[1]Expiry Profile'!#REF!</definedName>
    <definedName name="__Min1">'[1]Expiry Profile'!#REF!</definedName>
    <definedName name="__Pen1" localSheetId="2">'[1]Expiry Profile'!#REF!</definedName>
    <definedName name="__Pen1">'[1]Expiry Profile'!#REF!</definedName>
    <definedName name="__Roc1" localSheetId="2">'[1]Expiry Profile'!#REF!</definedName>
    <definedName name="__Roc1">'[1]Expiry Profile'!#REF!</definedName>
    <definedName name="__Rod1" localSheetId="2">'[1]Expiry Profile'!#REF!</definedName>
    <definedName name="__Rod1">'[1]Expiry Profile'!#REF!</definedName>
    <definedName name="__Sil1" localSheetId="2">'[1]Expiry Profile'!#REF!</definedName>
    <definedName name="__Sil1">'[1]Expiry Profile'!#REF!</definedName>
    <definedName name="__Wen1" localSheetId="2">'[1]Expiry Profile'!#REF!</definedName>
    <definedName name="__Wen1">'[1]Expiry Profile'!#REF!</definedName>
    <definedName name="__Wod1" localSheetId="2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2">_3731+#REF!+#REF!+#REF!+#REF!+#REF!+#REF!+#REF!+#REF!+#REF!+#REF!+#REF!+#REF!+#REF!+#REF!+#REF!+#REF!+#REF!+#REF!+#REF!+#REF!+#REF!+#REF!+#REF!+#REF!+#REF!+#REF!+#REF!</definedName>
    <definedName name="_3732" localSheetId="0">_3731+#REF!+#REF!+#REF!+#REF!+#REF!+#REF!+#REF!+#REF!+#REF!+#REF!+#REF!+#REF!+#REF!+#REF!+#REF!+#REF!+#REF!+#REF!+#REF!+#REF!+#REF!+#REF!+#REF!+#REF!+#REF!+#REF!+#REF!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2">_3800+#REF!+#REF!+#REF!+#REF!+#REF!+#REF!+#REF!+#REF!+#REF!+#REF!+#REF!+#REF!+#REF!+#REF!+#REF!+#REF!+#REF!+#REF!+#REF!+#REF!+#REF!+#REF!+#REF!+#REF!+#REF!+#REF!+#REF!</definedName>
    <definedName name="_3801" localSheetId="0">_3800+#REF!+#REF!+#REF!+#REF!+#REF!+#REF!+#REF!+#REF!+#REF!+#REF!+#REF!+#REF!+#REF!+#REF!+#REF!+#REF!+#REF!+#REF!+#REF!+#REF!+#REF!+#REF!+#REF!+#REF!+#REF!+#REF!+#REF!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2">'INDUSTRIAL PORTFOLIO'!_3801+#REF!+#REF!+#REF!+#REF!+#REF!+#REF!+#REF!+#REF!+#REF!+#REF!+#REF!+#REF!+#REF!+#REF!+#REF!+#REF!+#REF!+#REF!+#REF!+#REF!+#REF!+#REF!+#REF!+#REF!+#REF!+#REF!+#REF!</definedName>
    <definedName name="_3802" localSheetId="0">'INVESTMENT PORTFOLIO'!_3801+#REF!+#REF!+#REF!+#REF!+#REF!+#REF!+#REF!+#REF!+#REF!+#REF!+#REF!+#REF!+#REF!+#REF!+#REF!+#REF!+#REF!+#REF!+#REF!+#REF!+#REF!+#REF!+#REF!+#REF!+#REF!+#REF!+#REF!</definedName>
    <definedName name="_3802" localSheetId="3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2">_5731+#REF!+#REF!+#REF!+#REF!+#REF!+#REF!+#REF!+#REF!+#REF!+#REF!+#REF!+#REF!+#REF!+#REF!+#REF!+#REF!+#REF!+#REF!+#REF!+#REF!+#REF!+#REF!+#REF!+#REF!+#REF!+#REF!+#REF!</definedName>
    <definedName name="_5732" localSheetId="0">_5731+#REF!+#REF!+#REF!+#REF!+#REF!+#REF!+#REF!+#REF!+#REF!+#REF!+#REF!+#REF!+#REF!+#REF!+#REF!+#REF!+#REF!+#REF!+#REF!+#REF!+#REF!+#REF!+#REF!+#REF!+#REF!+#REF!+#REF!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2">_7731+#REF!+#REF!+#REF!+#REF!+#REF!+#REF!+#REF!+#REF!+#REF!+#REF!+#REF!+#REF!+#REF!+#REF!+#REF!+#REF!+#REF!+#REF!+#REF!+#REF!+#REF!+#REF!+#REF!+#REF!+#REF!+#REF!+#REF!</definedName>
    <definedName name="_7732" localSheetId="0">_7731+#REF!+#REF!+#REF!+#REF!+#REF!+#REF!+#REF!+#REF!+#REF!+#REF!+#REF!+#REF!+#REF!+#REF!+#REF!+#REF!+#REF!+#REF!+#REF!+#REF!+#REF!+#REF!+#REF!+#REF!+#REF!+#REF!+#REF!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2">_9731+#REF!+#REF!+#REF!+#REF!+#REF!+#REF!+#REF!+#REF!+#REF!+#REF!+#REF!+#REF!+#REF!+#REF!+#REF!+#REF!+#REF!+#REF!+#REF!+#REF!+#REF!+#REF!+#REF!+#REF!+#REF!+#REF!+#REF!</definedName>
    <definedName name="_9732" localSheetId="0">_9731+#REF!+#REF!+#REF!+#REF!+#REF!+#REF!+#REF!+#REF!+#REF!+#REF!+#REF!+#REF!+#REF!+#REF!+#REF!+#REF!+#REF!+#REF!+#REF!+#REF!+#REF!+#REF!+#REF!+#REF!+#REF!+#REF!+#REF!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2">'[2]Expiry Profile'!#REF!</definedName>
    <definedName name="_Ade1">'[2]Expiry Profile'!#REF!</definedName>
    <definedName name="_Aku1" localSheetId="2">'[2]Expiry Profile'!#REF!</definedName>
    <definedName name="_Aku1">'[2]Expiry Profile'!#REF!</definedName>
    <definedName name="_Ale1" localSheetId="2">'[2]Expiry Profile'!#REF!</definedName>
    <definedName name="_Ale1">'[2]Expiry Profile'!#REF!</definedName>
    <definedName name="_Arc1" localSheetId="2">'[2]Expiry Profile'!#REF!</definedName>
    <definedName name="_Arc1">'[2]Expiry Profile'!#REF!</definedName>
    <definedName name="_Ban1" localSheetId="2">'[2]Expiry Profile'!#REF!</definedName>
    <definedName name="_Ban1">'[2]Expiry Profile'!#REF!</definedName>
    <definedName name="_Bon1" localSheetId="2">'[2]Expiry Profile'!#REF!</definedName>
    <definedName name="_Bon1">'[2]Expiry Profile'!#REF!</definedName>
    <definedName name="_Che1" localSheetId="2">'[2]Expiry Profile'!#REF!</definedName>
    <definedName name="_Che1">'[2]Expiry Profile'!#REF!</definedName>
    <definedName name="_Cri1" localSheetId="2">'[2]Expiry Profile'!#REF!</definedName>
    <definedName name="_Cri1">'[2]Expiry Profile'!#REF!</definedName>
    <definedName name="_Don1" localSheetId="2">'[2]Expiry Profile'!#REF!</definedName>
    <definedName name="_Don1">'[2]Expiry Profile'!#REF!</definedName>
    <definedName name="_Hol1" localSheetId="2">'[2]Expiry Profile'!#REF!</definedName>
    <definedName name="_Hol1">'[2]Expiry Profile'!#REF!</definedName>
    <definedName name="_Jul1" localSheetId="2">'[2]Expiry Profile'!#REF!</definedName>
    <definedName name="_Jul1">'[2]Expiry Profile'!#REF!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og1" localSheetId="2">'[2]Expiry Profile'!#REF!</definedName>
    <definedName name="_Kog1">'[2]Expiry Profile'!#REF!</definedName>
    <definedName name="_Min1" localSheetId="2">'[2]Expiry Profile'!#REF!</definedName>
    <definedName name="_Min1">'[2]Expiry Profile'!#REF!</definedName>
    <definedName name="_Order1" hidden="1">255</definedName>
    <definedName name="_Order2" hidden="1">255</definedName>
    <definedName name="_Pen1" localSheetId="2">'[2]Expiry Profile'!#REF!</definedName>
    <definedName name="_Pen1">'[2]Expiry Profile'!#REF!</definedName>
    <definedName name="_Roc1" localSheetId="2">'[2]Expiry Profile'!#REF!</definedName>
    <definedName name="_Roc1">'[2]Expiry Profile'!#REF!</definedName>
    <definedName name="_Rod1" localSheetId="2">'[2]Expiry Profile'!#REF!</definedName>
    <definedName name="_Rod1">'[2]Expiry Profile'!#REF!</definedName>
    <definedName name="_Sil1" localSheetId="2">'[2]Expiry Profile'!#REF!</definedName>
    <definedName name="_Sil1">'[2]Expiry Profile'!#REF!</definedName>
    <definedName name="_Sort" localSheetId="2" hidden="1">#REF!</definedName>
    <definedName name="_Sort" hidden="1">#REF!</definedName>
    <definedName name="_Wen1" localSheetId="2">'[2]Expiry Profile'!#REF!</definedName>
    <definedName name="_Wen1">'[2]Expiry Profile'!#REF!</definedName>
    <definedName name="_Wod1" localSheetId="2">'[2]Expiry Profile'!#REF!</definedName>
    <definedName name="_Wod1">'[2]Expiry Profile'!#REF!</definedName>
    <definedName name="Acquisition_cost_percent" localSheetId="2">[3]TWWH!#REF!</definedName>
    <definedName name="Acquisition_cost_percent">[3]TWWH!#REF!</definedName>
    <definedName name="Ade" localSheetId="2">#REF!</definedName>
    <definedName name="Ade">#REF!</definedName>
    <definedName name="ADR" localSheetId="2">#REF!</definedName>
    <definedName name="ADR">#REF!</definedName>
    <definedName name="Aku" localSheetId="2">#REF!</definedName>
    <definedName name="Aku">#REF!</definedName>
    <definedName name="Ale" localSheetId="2">#REF!</definedName>
    <definedName name="Ale">#REF!</definedName>
    <definedName name="Arc" localSheetId="2">#REF!</definedName>
    <definedName name="Arc">#REF!</definedName>
    <definedName name="Argyle" localSheetId="2">#REF!</definedName>
    <definedName name="Argyle">#REF!</definedName>
    <definedName name="Argyle1" localSheetId="2">'[1]Expiry Profile'!#REF!</definedName>
    <definedName name="Argyle1">'[1]Expiry Profile'!#REF!</definedName>
    <definedName name="ASD" localSheetId="2">'[4]Income Statment'!#REF!</definedName>
    <definedName name="ASD">'[4]Income Statment'!#REF!</definedName>
    <definedName name="_xlnm.Auto_Close_Sheet" localSheetId="2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2">#REF!</definedName>
    <definedName name="B">#REF!</definedName>
    <definedName name="Bankstown" localSheetId="2">'[1]Expiry Profile'!#REF!</definedName>
    <definedName name="Bankstown">'[1]Expiry Profile'!#REF!</definedName>
    <definedName name="Bankstown2" localSheetId="2">#REF!</definedName>
    <definedName name="Bankstown2">#REF!</definedName>
    <definedName name="Basic_fee_percent" localSheetId="2">#REF!</definedName>
    <definedName name="Basic_fee_percent">#REF!</definedName>
    <definedName name="Bond" localSheetId="2">'[1]Expiry Profile'!#REF!</definedName>
    <definedName name="Bond">'[1]Expiry Profile'!#REF!</definedName>
    <definedName name="Borrowing_costs_percent" localSheetId="2">[3]TWWH!#REF!</definedName>
    <definedName name="Borrowing_costs_percent">[3]TWWH!#REF!</definedName>
    <definedName name="Buranda" localSheetId="2">#REF!</definedName>
    <definedName name="Buranda">#REF!</definedName>
    <definedName name="Buranda1" localSheetId="2">'[1]Expiry Profile'!#REF!</definedName>
    <definedName name="Buranda1">'[1]Expiry Profile'!#REF!</definedName>
    <definedName name="Category">[7]Parameters!$B$5</definedName>
    <definedName name="Cen" localSheetId="2">#REF!</definedName>
    <definedName name="Cen">#REF!</definedName>
    <definedName name="Central_cost_percent" localSheetId="2">#REF!</definedName>
    <definedName name="Central_cost_percent">#REF!</definedName>
    <definedName name="Che" localSheetId="2">#REF!</definedName>
    <definedName name="Che">#REF!</definedName>
    <definedName name="Cher" localSheetId="2">#REF!</definedName>
    <definedName name="Cher">#REF!</definedName>
    <definedName name="Cher1" localSheetId="2">'[1]Expiry Profile'!#REF!</definedName>
    <definedName name="Cher1">'[1]Expiry Profile'!#REF!</definedName>
    <definedName name="Cherrybrook" localSheetId="2">#REF!</definedName>
    <definedName name="Cherrybrook">#REF!</definedName>
    <definedName name="CMBSP" localSheetId="2">[8]Personnel!#REF!</definedName>
    <definedName name="CMBSP">[8]Personnel!#REF!</definedName>
    <definedName name="CMBSTest" localSheetId="2">[8]Personnel!#REF!</definedName>
    <definedName name="CMBSTest">[8]Personnel!#REF!</definedName>
    <definedName name="com">[9]Dropdowns!$C$1:$C$2</definedName>
    <definedName name="Commercial">#N/A</definedName>
    <definedName name="Cooleman" localSheetId="2">#REF!</definedName>
    <definedName name="Cooleman">#REF!</definedName>
    <definedName name="Cooleman1" localSheetId="2">'[1]Expiry Profile'!#REF!</definedName>
    <definedName name="Cooleman1">'[1]Expiry Profile'!#REF!</definedName>
    <definedName name="CORP_PL">'[6]CORP BASE'!$F$8:$Y$71</definedName>
    <definedName name="CPI" localSheetId="2">#REF!</definedName>
    <definedName name="CPI">#REF!</definedName>
    <definedName name="Cri" localSheetId="2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2">[3]TWWH!#REF!</definedName>
    <definedName name="Discount_Rate">[3]TWWH!#REF!</definedName>
    <definedName name="DME_Dirty" hidden="1">"False"</definedName>
    <definedName name="Don" localSheetId="2">#REF!</definedName>
    <definedName name="Don">#REF!</definedName>
    <definedName name="FinPeriod">[9]Parameters!$B$6</definedName>
    <definedName name="Fixed_expenses" localSheetId="2">#REF!</definedName>
    <definedName name="Fixed_expenses">#REF!</definedName>
    <definedName name="FM_PL">'[6]FM BASE'!$F$8:$Y$71</definedName>
    <definedName name="G" localSheetId="2">#REF!</definedName>
    <definedName name="G">#REF!</definedName>
    <definedName name="GOP_percent_year1" localSheetId="2">#REF!</definedName>
    <definedName name="GOP_percent_year1">#REF!</definedName>
    <definedName name="GOP_percent_year2" localSheetId="2">#REF!</definedName>
    <definedName name="GOP_percent_year2">#REF!</definedName>
    <definedName name="GOP_percent_year3" localSheetId="2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2">'[1]Expiry Profile'!#REF!</definedName>
    <definedName name="Huntingwood">'[1]Expiry Profile'!#REF!</definedName>
    <definedName name="Immediate_capex" localSheetId="2">[3]TWWH!#REF!</definedName>
    <definedName name="Immediate_capex">[3]TWWH!#REF!</definedName>
    <definedName name="Incentive_fee_percent" localSheetId="2">#REF!</definedName>
    <definedName name="Incentive_fee_percent">#REF!</definedName>
    <definedName name="Interest_Rate" localSheetId="2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2">#REF!</definedName>
    <definedName name="Jul">#REF!</definedName>
    <definedName name="Julius" localSheetId="2">#REF!</definedName>
    <definedName name="Julius">#REF!</definedName>
    <definedName name="Kog" localSheetId="2">#REF!</definedName>
    <definedName name="Kog">#REF!</definedName>
    <definedName name="Kogarah" localSheetId="2">#REF!</definedName>
    <definedName name="Kogarah">#REF!</definedName>
    <definedName name="Last_Forecast">[6]NSW!$AB$5:$AU$847</definedName>
    <definedName name="Lismore" localSheetId="2">#REF!</definedName>
    <definedName name="Lismore">#REF!</definedName>
    <definedName name="Lismore1" localSheetId="2">'[1]Expiry Profile'!#REF!</definedName>
    <definedName name="Lismore1">'[1]Expiry Profile'!#REF!</definedName>
    <definedName name="LVR_percent" localSheetId="2">[3]TWWH!#REF!</definedName>
    <definedName name="LVR_percent">[3]TWWH!#REF!</definedName>
    <definedName name="MgmtSchedules">[10]Lists!$D$2:$E$13</definedName>
    <definedName name="MILLION" localSheetId="2">#REF!</definedName>
    <definedName name="MILLION">#REF!</definedName>
    <definedName name="Min" localSheetId="2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2">#REF!</definedName>
    <definedName name="Number_of_rooms">#REF!</definedName>
    <definedName name="Number_of_years_to_hold" localSheetId="2">[3]TWWH!#REF!</definedName>
    <definedName name="Number_of_years_to_hold">[3]TWWH!#REF!</definedName>
    <definedName name="NvsEndTime">38566.3627430556</definedName>
    <definedName name="Occ_year1" localSheetId="2">#REF!</definedName>
    <definedName name="Occ_year1">#REF!</definedName>
    <definedName name="Occ_year2" localSheetId="2">#REF!</definedName>
    <definedName name="Occ_year2">#REF!</definedName>
    <definedName name="Occ_year3" localSheetId="2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2">#REF!</definedName>
    <definedName name="Other_revenue_percent">#REF!</definedName>
    <definedName name="ownership1">[9]Dropdowns!$A$1:$A$6</definedName>
    <definedName name="Pen" localSheetId="2">#REF!</definedName>
    <definedName name="Pen">#REF!</definedName>
    <definedName name="Period">[7]Parameters!$B$2</definedName>
    <definedName name="PeriodName">[10]Lists!$A$2:$A$13</definedName>
    <definedName name="Pinelands" localSheetId="2">#REF!</definedName>
    <definedName name="Pinelands">#REF!</definedName>
    <definedName name="Pinelands1" localSheetId="2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2">'INDUSTRIAL PORTFOLIO'!$A$1:$P$32</definedName>
    <definedName name="_xlnm.Print_Area" localSheetId="0">'INVESTMENT PORTFOLIO'!$A$1:$K$52</definedName>
    <definedName name="_xlnm.Print_Area" localSheetId="1">'OFFICE PORTFOLIO'!$A$1:$O$57</definedName>
    <definedName name="_xlnm.Print_Area" localSheetId="3">'RETAIL PORTFOLIO'!$A$1:$P$32</definedName>
    <definedName name="PRINT_TITLES_MI" localSheetId="2">#REF!</definedName>
    <definedName name="PRINT_TITLES_MI">#REF!</definedName>
    <definedName name="Purchase_price" localSheetId="2">[3]TWWH!#REF!</definedName>
    <definedName name="Purchase_price">[3]TWWH!#REF!</definedName>
    <definedName name="QLD_PL">'[6]QLD BASE'!$F$8:$X$71</definedName>
    <definedName name="Rate_growth_year1" localSheetId="2">#REF!</definedName>
    <definedName name="Rate_growth_year1">#REF!</definedName>
    <definedName name="Rate_growth_year2" localSheetId="2">#REF!</definedName>
    <definedName name="Rate_growth_year2">#REF!</definedName>
    <definedName name="Rate_growth_year3" localSheetId="2">#REF!</definedName>
    <definedName name="Rate_growth_year3">#REF!</definedName>
    <definedName name="REC_SHEET">[6]REC!$B$1</definedName>
    <definedName name="Rent_percent" localSheetId="2">#REF!</definedName>
    <definedName name="Rent_percent">#REF!</definedName>
    <definedName name="Roc" localSheetId="2">#REF!</definedName>
    <definedName name="Roc">#REF!</definedName>
    <definedName name="Rod" localSheetId="2">#REF!</definedName>
    <definedName name="Rod">#REF!</definedName>
    <definedName name="Salmon" localSheetId="2">#REF!</definedName>
    <definedName name="Salmon">#REF!</definedName>
    <definedName name="SBP" localSheetId="2">[8]Personnel!#REF!</definedName>
    <definedName name="SBP">[8]Personnel!#REF!</definedName>
    <definedName name="Scrivener" localSheetId="2">'[1]Expiry Profile'!#REF!</definedName>
    <definedName name="Scrivener">'[1]Expiry Profile'!#REF!</definedName>
    <definedName name="sdf">[13]Dropdowns!$C$1:$C$2</definedName>
    <definedName name="Selling_costs_percent" localSheetId="2">[3]TWWH!#REF!</definedName>
    <definedName name="Selling_costs_percent">[3]TWWH!#REF!</definedName>
    <definedName name="SF_percent_year1" localSheetId="2">#REF!</definedName>
    <definedName name="SF_percent_year1">#REF!</definedName>
    <definedName name="SF_percent_year2" localSheetId="2">#REF!</definedName>
    <definedName name="SF_percent_year2">#REF!</definedName>
    <definedName name="SF_percent_year3" localSheetId="2">#REF!</definedName>
    <definedName name="SF_percent_year3">#REF!</definedName>
    <definedName name="SF_percent_year4" localSheetId="2">#REF!</definedName>
    <definedName name="SF_percent_year4">#REF!</definedName>
    <definedName name="SheetState" hidden="1">"'2:-1:2:2:2:2:2:-1:2:2:2:2:2:2"</definedName>
    <definedName name="Spr" localSheetId="2">#REF!</definedName>
    <definedName name="Spr">#REF!</definedName>
    <definedName name="Springfield" localSheetId="2">#REF!</definedName>
    <definedName name="Springfield">#REF!</definedName>
    <definedName name="ss" localSheetId="2" hidden="1">{"CF SUMMARY",#N/A,FALSE,"Cash Flow"}</definedName>
    <definedName name="ss" localSheetId="0" hidden="1">{"CF SUMMARY",#N/A,FALSE,"Cash Flow"}</definedName>
    <definedName name="ss" localSheetId="3" hidden="1">{"CF SUMMARY",#N/A,FALSE,"Cash Flow"}</definedName>
    <definedName name="ss" hidden="1">{"CF SUMMARY",#N/A,FALSE,"Cash Flow"}</definedName>
    <definedName name="ss_1" localSheetId="2" hidden="1">{"CF SUMMARY",#N/A,FALSE,"Cash Flow"}</definedName>
    <definedName name="ss_1" localSheetId="0" hidden="1">{"CF SUMMARY",#N/A,FALSE,"Cash Flow"}</definedName>
    <definedName name="ss_1" localSheetId="3" hidden="1">{"CF SUMMARY",#N/A,FALSE,"Cash Flow"}</definedName>
    <definedName name="ss_1" hidden="1">{"CF SUMMARY",#N/A,FALSE,"Cash Flow"}</definedName>
    <definedName name="ss_2" localSheetId="2" hidden="1">{"CF SUMMARY",#N/A,FALSE,"Cash Flow"}</definedName>
    <definedName name="ss_2" localSheetId="0" hidden="1">{"CF SUMMARY",#N/A,FALSE,"Cash Flow"}</definedName>
    <definedName name="ss_2" localSheetId="3" hidden="1">{"CF SUMMARY",#N/A,FALSE,"Cash Flow"}</definedName>
    <definedName name="ss_2" hidden="1">{"CF SUMMARY",#N/A,FALSE,"Cash Flow"}</definedName>
    <definedName name="ss_3" localSheetId="2" hidden="1">{"CF SUMMARY",#N/A,FALSE,"Cash Flow"}</definedName>
    <definedName name="ss_3" localSheetId="0" hidden="1">{"CF SUMMARY",#N/A,FALSE,"Cash Flow"}</definedName>
    <definedName name="ss_3" localSheetId="3" hidden="1">{"CF SUMMARY",#N/A,FALSE,"Cash Flow"}</definedName>
    <definedName name="ss_3" hidden="1">{"CF SUMMARY",#N/A,FALSE,"Cash Flow"}</definedName>
    <definedName name="ss_4" localSheetId="2" hidden="1">{"CF SUMMARY",#N/A,FALSE,"Cash Flow"}</definedName>
    <definedName name="ss_4" localSheetId="0" hidden="1">{"CF SUMMARY",#N/A,FALSE,"Cash Flow"}</definedName>
    <definedName name="ss_4" localSheetId="3" hidden="1">{"CF SUMMARY",#N/A,FALSE,"Cash Flow"}</definedName>
    <definedName name="ss_4" hidden="1">{"CF SUMMARY",#N/A,FALSE,"Cash Flow"}</definedName>
    <definedName name="ss_5" localSheetId="2" hidden="1">{"CF SUMMARY",#N/A,FALSE,"Cash Flow"}</definedName>
    <definedName name="ss_5" localSheetId="0" hidden="1">{"CF SUMMARY",#N/A,FALSE,"Cash Flow"}</definedName>
    <definedName name="ss_5" localSheetId="3" hidden="1">{"CF SUMMARY",#N/A,FALSE,"Cash Flow"}</definedName>
    <definedName name="ss_5" hidden="1">{"CF SUMMARY",#N/A,FALSE,"Cash Flow"}</definedName>
    <definedName name="Starting_year" localSheetId="2">#REF!</definedName>
    <definedName name="Starting_year">#REF!</definedName>
    <definedName name="T" localSheetId="2">#REF!</definedName>
    <definedName name="T">#REF!</definedName>
    <definedName name="Taree" localSheetId="2">#REF!</definedName>
    <definedName name="Taree">#REF!</definedName>
    <definedName name="Taree1" localSheetId="2">'[1]Expiry Profile'!#REF!</definedName>
    <definedName name="Taree1">'[1]Expiry Profile'!#REF!</definedName>
    <definedName name="Terminal_cap_rate" localSheetId="2">[3]TWWH!#REF!</definedName>
    <definedName name="Terminal_cap_rate">[3]TWWH!#REF!</definedName>
    <definedName name="U" localSheetId="2">#REF!</definedName>
    <definedName name="U">#REF!</definedName>
    <definedName name="VIC_PL">'[6]VIC BASE'!$F$8:$Y$71</definedName>
    <definedName name="WA_PL">'[6]WA BASE'!$F$8:$Y$71</definedName>
    <definedName name="Wal" localSheetId="2">#REF!</definedName>
    <definedName name="Wal">#REF!</definedName>
    <definedName name="Wen" localSheetId="2">#REF!</definedName>
    <definedName name="Wen">#REF!</definedName>
    <definedName name="Wod" localSheetId="2">#REF!</definedName>
    <definedName name="Wod">#REF!</definedName>
    <definedName name="Woodcroft" localSheetId="2">#REF!</definedName>
    <definedName name="Woodcroft">#REF!</definedName>
    <definedName name="Woodcroft1" localSheetId="2">'[1]Expiry Profile'!#REF!</definedName>
    <definedName name="Woodcroft1">'[1]Expiry Profile'!#REF!</definedName>
    <definedName name="wrn.Summary." localSheetId="2" hidden="1">{"CF SUMMARY",#N/A,FALSE,"Cash Flow"}</definedName>
    <definedName name="wrn.Summary." localSheetId="0" hidden="1">{"CF SUMMARY",#N/A,FALSE,"Cash Flow"}</definedName>
    <definedName name="wrn.Summary." localSheetId="3" hidden="1">{"CF SUMMARY",#N/A,FALSE,"Cash Flow"}</definedName>
    <definedName name="wrn.Summary." hidden="1">{"CF SUMMARY",#N/A,FALSE,"Cash Flow"}</definedName>
    <definedName name="wrn.Summary._1" localSheetId="2" hidden="1">{"CF SUMMARY",#N/A,FALSE,"Cash Flow"}</definedName>
    <definedName name="wrn.Summary._1" localSheetId="0" hidden="1">{"CF SUMMARY",#N/A,FALSE,"Cash Flow"}</definedName>
    <definedName name="wrn.Summary._1" localSheetId="3" hidden="1">{"CF SUMMARY",#N/A,FALSE,"Cash Flow"}</definedName>
    <definedName name="wrn.Summary._1" hidden="1">{"CF SUMMARY",#N/A,FALSE,"Cash Flow"}</definedName>
    <definedName name="wrn.Summary._2" localSheetId="2" hidden="1">{"CF SUMMARY",#N/A,FALSE,"Cash Flow"}</definedName>
    <definedName name="wrn.Summary._2" localSheetId="0" hidden="1">{"CF SUMMARY",#N/A,FALSE,"Cash Flow"}</definedName>
    <definedName name="wrn.Summary._2" localSheetId="3" hidden="1">{"CF SUMMARY",#N/A,FALSE,"Cash Flow"}</definedName>
    <definedName name="wrn.Summary._2" hidden="1">{"CF SUMMARY",#N/A,FALSE,"Cash Flow"}</definedName>
    <definedName name="wrn.Summary._3" localSheetId="2" hidden="1">{"CF SUMMARY",#N/A,FALSE,"Cash Flow"}</definedName>
    <definedName name="wrn.Summary._3" localSheetId="0" hidden="1">{"CF SUMMARY",#N/A,FALSE,"Cash Flow"}</definedName>
    <definedName name="wrn.Summary._3" localSheetId="3" hidden="1">{"CF SUMMARY",#N/A,FALSE,"Cash Flow"}</definedName>
    <definedName name="wrn.Summary._3" hidden="1">{"CF SUMMARY",#N/A,FALSE,"Cash Flow"}</definedName>
    <definedName name="wrn.Summary._4" localSheetId="2" hidden="1">{"CF SUMMARY",#N/A,FALSE,"Cash Flow"}</definedName>
    <definedName name="wrn.Summary._4" localSheetId="0" hidden="1">{"CF SUMMARY",#N/A,FALSE,"Cash Flow"}</definedName>
    <definedName name="wrn.Summary._4" localSheetId="3" hidden="1">{"CF SUMMARY",#N/A,FALSE,"Cash Flow"}</definedName>
    <definedName name="wrn.Summary._4" hidden="1">{"CF SUMMARY",#N/A,FALSE,"Cash Flow"}</definedName>
    <definedName name="wrn.Summary._5" localSheetId="2" hidden="1">{"CF SUMMARY",#N/A,FALSE,"Cash Flow"}</definedName>
    <definedName name="wrn.Summary._5" localSheetId="0" hidden="1">{"CF SUMMARY",#N/A,FALSE,"Cash Flow"}</definedName>
    <definedName name="wrn.Summary._5" localSheetId="3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C9" i="8" l="1"/>
  <c r="E22" i="8" l="1"/>
  <c r="D22" i="8"/>
  <c r="C22" i="8"/>
  <c r="C25" i="2" l="1"/>
  <c r="E9" i="8" l="1"/>
  <c r="D9" i="8"/>
  <c r="C26" i="4" l="1"/>
  <c r="H24" i="4"/>
  <c r="J54" i="3"/>
  <c r="C29" i="3"/>
  <c r="J28" i="3"/>
  <c r="O25" i="2"/>
  <c r="J54" i="1"/>
  <c r="J27" i="1"/>
  <c r="C26" i="1"/>
</calcChain>
</file>

<file path=xl/sharedStrings.xml><?xml version="1.0" encoding="utf-8"?>
<sst xmlns="http://schemas.openxmlformats.org/spreadsheetml/2006/main" count="643" uniqueCount="345">
  <si>
    <t>Premium</t>
  </si>
  <si>
    <t>SYD</t>
  </si>
  <si>
    <t>A Grade</t>
  </si>
  <si>
    <t>MEL</t>
  </si>
  <si>
    <t>B Grade</t>
  </si>
  <si>
    <t>ACT</t>
  </si>
  <si>
    <t>C Grade</t>
  </si>
  <si>
    <t>PER</t>
  </si>
  <si>
    <t>BRIS</t>
  </si>
  <si>
    <t>OFFICE:  LEASE EXPIRY PROFILE (by income)</t>
  </si>
  <si>
    <t>Year</t>
  </si>
  <si>
    <t>Vacant</t>
  </si>
  <si>
    <t>Expiry profile</t>
  </si>
  <si>
    <t>INDUSTRIAL:  LEASE EXPIRY PROFILE (by income)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</si>
  <si>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</si>
  <si>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</si>
  <si>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</si>
  <si>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</si>
  <si>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</si>
  <si>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</si>
  <si>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</si>
  <si>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</si>
  <si>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</si>
  <si>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Office</t>
  </si>
  <si>
    <t>WA</t>
  </si>
  <si>
    <t>INVESTMENT:  LEASE EXPIRY PROFILE (by income)</t>
  </si>
  <si>
    <t>FY20</t>
  </si>
  <si>
    <t>FY21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</si>
  <si>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</si>
  <si>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</si>
  <si>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</si>
  <si>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</si>
  <si>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</si>
  <si>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</si>
  <si>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</si>
  <si>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</si>
  <si>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</si>
  <si>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</si>
  <si>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</si>
  <si>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</si>
  <si>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</si>
  <si>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</si>
  <si>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</si>
  <si>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</si>
  <si>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</si>
  <si>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</si>
  <si>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</si>
  <si>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</si>
  <si>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PREMIUM</t>
  </si>
  <si>
    <t>Directors Valuation</t>
  </si>
  <si>
    <t>5.0 Star</t>
  </si>
  <si>
    <t>40 MILLER STREET</t>
  </si>
  <si>
    <t>A</t>
  </si>
  <si>
    <t>10-20 BOND STREET</t>
  </si>
  <si>
    <t>SYDNEY, NSW</t>
  </si>
  <si>
    <t>Knight Frank</t>
  </si>
  <si>
    <t>5.5 Star</t>
  </si>
  <si>
    <t>200 GEORGE STREET</t>
  </si>
  <si>
    <t>JLL</t>
  </si>
  <si>
    <t>275 KENT STREET</t>
  </si>
  <si>
    <t>60 MARGARET STREET</t>
  </si>
  <si>
    <t>CBRE</t>
  </si>
  <si>
    <t>4.0 Star</t>
  </si>
  <si>
    <t>37 PITT STREET</t>
  </si>
  <si>
    <t>C</t>
  </si>
  <si>
    <t>3.0 Star</t>
  </si>
  <si>
    <t>51 PITT STREET</t>
  </si>
  <si>
    <t>2.5 Star</t>
  </si>
  <si>
    <t>6-8 UNDERWOOD STREET</t>
  </si>
  <si>
    <t>3.5 Star</t>
  </si>
  <si>
    <t>QUAY WEST CAR PARK, 109-111 HARRINGTON STREET</t>
  </si>
  <si>
    <t>N/A</t>
  </si>
  <si>
    <t>1 DARLING ISLAND</t>
  </si>
  <si>
    <t>PYRMONT, NSW</t>
  </si>
  <si>
    <t>65 PIRRAMA ROAD</t>
  </si>
  <si>
    <t>6.0 Star</t>
  </si>
  <si>
    <t>REDFERN, NSW</t>
  </si>
  <si>
    <t>-</t>
  </si>
  <si>
    <t>699 BOURKE STREET</t>
  </si>
  <si>
    <t>MELBOURNE, VIC</t>
  </si>
  <si>
    <t>90 COLLINS STREET</t>
  </si>
  <si>
    <t>367 COLLINS STREET</t>
  </si>
  <si>
    <t>380 ST KILDA ROAD</t>
  </si>
  <si>
    <t>4.5 Star</t>
  </si>
  <si>
    <t>RIVERSIDE QUAY</t>
  </si>
  <si>
    <t>SOUTHBANK, VIC</t>
  </si>
  <si>
    <t>2 RIVERSIDE QUAY</t>
  </si>
  <si>
    <t>23 FURZER STREET</t>
  </si>
  <si>
    <t>PHILLIP, ACT</t>
  </si>
  <si>
    <t>340 ADELAIDE STREET</t>
  </si>
  <si>
    <t>BRISBANE, QLD</t>
  </si>
  <si>
    <t>189 GREY STREET</t>
  </si>
  <si>
    <t>SOUTHBANK, QLD</t>
  </si>
  <si>
    <t>ALLENDALE SQUARE, 77 ST GEORGES TERRACE</t>
  </si>
  <si>
    <t>PERTH, WA</t>
  </si>
  <si>
    <t>OFFICE INVESTMENT PROPERTIES TOTAL</t>
  </si>
  <si>
    <t>AUSTRALIAN TECHNOLOGY PARK, LOCOMOTIVE STREET</t>
  </si>
  <si>
    <t xml:space="preserve">477 COLLINS STREET </t>
  </si>
  <si>
    <t>664 COLLINS STREET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</si>
  <si>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</si>
  <si>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</si>
  <si>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</si>
  <si>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INVESTMENTS IN JOINT VENTURES TOTAL</t>
  </si>
  <si>
    <t>OFFICE TOTAL</t>
  </si>
  <si>
    <t>INDUSTRIAL PORTFOLIO</t>
  </si>
  <si>
    <t>CALIBRE BUILDING 1</t>
  </si>
  <si>
    <t>EASTERN CREEK, NSW</t>
  </si>
  <si>
    <t>HOXTON DISTRIBUTION PARK</t>
  </si>
  <si>
    <t>HOXTON PARK, NSW</t>
  </si>
  <si>
    <t>Savills</t>
  </si>
  <si>
    <t>39 HERBERT STREET</t>
  </si>
  <si>
    <t>ST LEONARDS, NSW</t>
  </si>
  <si>
    <t>NEXUS INDUSTRY PARK (BUILDING 1), LYN PARADE</t>
  </si>
  <si>
    <t>PRESTONS, NSW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</si>
  <si>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</si>
  <si>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</si>
  <si>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</si>
  <si>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</si>
  <si>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1-47 PERCIVAL ROAD</t>
  </si>
  <si>
    <t>SMITHFIELD, NSW</t>
  </si>
  <si>
    <t>39 BRITTON STREET</t>
  </si>
  <si>
    <t>8 BRABHAM DRIVE</t>
  </si>
  <si>
    <t>HUNTINGWOOD, NSW</t>
  </si>
  <si>
    <t>34-39 ANZAC AVENUE</t>
  </si>
  <si>
    <t>SMEATON GRANGE, NSW</t>
  </si>
  <si>
    <t xml:space="preserve">274 VICTORIA ROAD </t>
  </si>
  <si>
    <t>INDUSTRIAL INVESTMENT PROPERTIES TOTAL</t>
  </si>
  <si>
    <t>n/a</t>
  </si>
  <si>
    <t>INDUSTRIAL TOTAL</t>
  </si>
  <si>
    <t>RETAIL PORTFOLIO</t>
  </si>
  <si>
    <t>GLA</t>
  </si>
  <si>
    <t>CENTRE 
MAT</t>
  </si>
  <si>
    <t>OCCUPANCY
COSTS</t>
  </si>
  <si>
    <t>DRUMMOYNE, NSW</t>
  </si>
  <si>
    <t>OUTLET CENTRE</t>
  </si>
  <si>
    <t>BROADWAY SYDNEY</t>
  </si>
  <si>
    <t>GLEBE, NSW</t>
  </si>
  <si>
    <t>REGIONAL</t>
  </si>
  <si>
    <t>CHERRYBROOK VILLAGE</t>
  </si>
  <si>
    <t>CHERRYBROOK, NSW</t>
  </si>
  <si>
    <t>NEIGHBOURHOOD</t>
  </si>
  <si>
    <t>EAST VILLAGE</t>
  </si>
  <si>
    <t>ZETLAND, NSW</t>
  </si>
  <si>
    <t>SUB REGIONAL</t>
  </si>
  <si>
    <t>GREENWOOD PLAZA</t>
  </si>
  <si>
    <t>CBD RETAIL</t>
  </si>
  <si>
    <t>HARBOURSIDE</t>
  </si>
  <si>
    <t>METCENTRE</t>
  </si>
  <si>
    <t>RHODES WATERSIDE</t>
  </si>
  <si>
    <t>RHODES, NSW</t>
  </si>
  <si>
    <t>ST MARYS VILLAGE</t>
  </si>
  <si>
    <t>ST MARYS, NSW</t>
  </si>
  <si>
    <t>STANHOPE VILLAGE</t>
  </si>
  <si>
    <t>STANHOPE GARDENS, NSW</t>
  </si>
  <si>
    <t>HAROLD PARK, NSW</t>
  </si>
  <si>
    <t>KAWANA SHOPPINGWORLD</t>
  </si>
  <si>
    <t>BUDDINA, QLD</t>
  </si>
  <si>
    <t>ORION SPRINGFIELD CENTRAL</t>
  </si>
  <si>
    <t>SPRINGFIELD, QLD</t>
  </si>
  <si>
    <t>NUNDAH, QLD</t>
  </si>
  <si>
    <t>MOONEE PONDS CENTRAL</t>
  </si>
  <si>
    <t>MOONEE PONDS, VIC</t>
  </si>
  <si>
    <t>COOLEMAN COURT</t>
  </si>
  <si>
    <t>WESTON, ACT</t>
  </si>
  <si>
    <t>RETAIL INVESTMENT PROPERTIES TOTAL</t>
  </si>
  <si>
    <t>RETAIL TOTAL</t>
  </si>
  <si>
    <t>Office and Industrial</t>
  </si>
  <si>
    <t>Retail</t>
  </si>
  <si>
    <t>Corporate</t>
  </si>
  <si>
    <t>Tucker Box Hotel Group</t>
  </si>
  <si>
    <t>Mirvac 8 Chifley Trust</t>
  </si>
  <si>
    <t>FY22</t>
  </si>
  <si>
    <t>36 GOW STREET</t>
  </si>
  <si>
    <t>PADSTOW, NSW</t>
  </si>
  <si>
    <t>Joynton North Property Trust (East Village)</t>
  </si>
  <si>
    <t>Investment Property Expenses</t>
  </si>
  <si>
    <t>Mirvac (Old Treasury) Trust [David Malcom Justice Centre]</t>
  </si>
  <si>
    <t>Colliers</t>
  </si>
  <si>
    <t>50% Mirvac, 50% JP Morgan</t>
  </si>
  <si>
    <t>FY24+</t>
  </si>
  <si>
    <t>FY23</t>
  </si>
  <si>
    <t>75 GEORGE STREET</t>
  </si>
  <si>
    <t>PARRAMATTA, NSW</t>
  </si>
  <si>
    <t>DAVID MALCOLM JUSTICE CENTRE, 28 BARRACK STREET</t>
  </si>
  <si>
    <t>50% Mirvac, 50% TIAA Henderson Real Estate</t>
  </si>
  <si>
    <t>50% Mirvac, 50% Investa</t>
  </si>
  <si>
    <t>50% Mirvac, 50% AMP</t>
  </si>
  <si>
    <t>50% Mirvac, 50% One Managed Investment Funds Ltd</t>
  </si>
  <si>
    <t>50% Mirvac, 50% ISPT</t>
  </si>
  <si>
    <t>33.3% Mirvac, 33.3% AMP, 33.3% SUNSUPER</t>
  </si>
  <si>
    <t>50% Mirvac, 50% SUNTEC REIT</t>
  </si>
  <si>
    <t>50% Mirvac, 50% Keppel REIT</t>
  </si>
  <si>
    <t>CALIBRE BUILDING 3</t>
  </si>
  <si>
    <t>CALIBRE BUILDING 4</t>
  </si>
  <si>
    <t>TRAMSHEDS SYDNEY</t>
  </si>
  <si>
    <t>TOOMBUL</t>
  </si>
  <si>
    <t>SOUTH VILLAGE SHOPPING CENTRE</t>
  </si>
  <si>
    <t>50% Mirvac, 50% Perron</t>
  </si>
  <si>
    <t>6.7 YEARS</t>
  </si>
  <si>
    <t>2.9 YEARS</t>
  </si>
  <si>
    <t>1.6 YEARS</t>
  </si>
  <si>
    <t>2.6 YEARS</t>
  </si>
  <si>
    <t>3.6 YEARS</t>
  </si>
  <si>
    <t>9.6 YEARS</t>
  </si>
  <si>
    <t>3.2 YEARS</t>
  </si>
  <si>
    <t>2.3 YEARS</t>
  </si>
  <si>
    <t>INVESTMENT:  HY19 GEOGRAPHIC DIVERSIFICATION</t>
  </si>
  <si>
    <t>INVESTMENT:  HY19 DIVERSIFICATION BY SECTOR</t>
  </si>
  <si>
    <t>2H19</t>
  </si>
  <si>
    <t>Industrial</t>
  </si>
  <si>
    <t>OFFICE:  HY19 DIVERSIFICATION BY GRADE</t>
  </si>
  <si>
    <t>OFFICE:  HY19 DIVERSIFICATION BY STATE</t>
  </si>
  <si>
    <t>INDUSTRIAL:  HY19 GEOGRAPHIC DIVERSIFICATION</t>
  </si>
  <si>
    <t>RETAIL:  HY19 DIVERSIFICATION BY GRADE</t>
  </si>
  <si>
    <t>RETAIL:  HY19 DIVERSIFICATION BY STATE</t>
  </si>
  <si>
    <t>NOTE:  To be read in conjunction with Mirvac Property Compendium 31 December 2018</t>
  </si>
  <si>
    <t>37,454 SQM</t>
  </si>
  <si>
    <t>6.0 YEARS</t>
  </si>
  <si>
    <t>12,615 SQM</t>
  </si>
  <si>
    <t>2.4 YEARS</t>
  </si>
  <si>
    <t>38,282 SQM</t>
  </si>
  <si>
    <t>38,983 SQM</t>
  </si>
  <si>
    <t>7.8 YEARS</t>
  </si>
  <si>
    <t>75,868 SQM</t>
  </si>
  <si>
    <t>9.7 YEARS</t>
  </si>
  <si>
    <t>40,945 SQM</t>
  </si>
  <si>
    <t>Cushman &amp; Wakefield</t>
  </si>
  <si>
    <t>4.7 YEARS</t>
  </si>
  <si>
    <t>12,138 SQM</t>
  </si>
  <si>
    <t>1.3 YEARS</t>
  </si>
  <si>
    <t>4,986 SQM</t>
  </si>
  <si>
    <t>3,251 SQM</t>
  </si>
  <si>
    <t>1.4 YEARS</t>
  </si>
  <si>
    <t>CARPARK</t>
  </si>
  <si>
    <t>398 SQM</t>
  </si>
  <si>
    <t>0.9 YEARS</t>
  </si>
  <si>
    <t>9,569 SQM</t>
  </si>
  <si>
    <t>2.1 YEARS</t>
  </si>
  <si>
    <t>22,197 SQM</t>
  </si>
  <si>
    <t>8.5 YEARS</t>
  </si>
  <si>
    <t>15,931 SQM</t>
  </si>
  <si>
    <t>50% Mirvac, 50% Prime Property Fund Asia Limited Partnership</t>
  </si>
  <si>
    <t>19,303 SQM</t>
  </si>
  <si>
    <t>6.3 YEARS</t>
  </si>
  <si>
    <t>21,308 SQM</t>
  </si>
  <si>
    <t>37,917 SQM</t>
  </si>
  <si>
    <t>4.6 YEARS</t>
  </si>
  <si>
    <t>26,476 SQM</t>
  </si>
  <si>
    <t>9.5 YEARS</t>
  </si>
  <si>
    <t>Oct-95 (50%) Apr-01 (50%)</t>
  </si>
  <si>
    <t>24,554 SQM</t>
  </si>
  <si>
    <t>2.7 YEARS</t>
  </si>
  <si>
    <t>Apr-02 (1 &amp; 3) Jul-03 (2)</t>
  </si>
  <si>
    <t>32,738 SQM</t>
  </si>
  <si>
    <t>3.9 YEARS</t>
  </si>
  <si>
    <t>21,132 SQM</t>
  </si>
  <si>
    <t>9.8 YEARS</t>
  </si>
  <si>
    <t>46,167 SQM</t>
  </si>
  <si>
    <t>16.0 YEARS</t>
  </si>
  <si>
    <t>12,876 SQM</t>
  </si>
  <si>
    <t>12,729 SQM</t>
  </si>
  <si>
    <t>1.8 YEARS</t>
  </si>
  <si>
    <t>29,043 SQM</t>
  </si>
  <si>
    <t>383 LATROBE STREET</t>
  </si>
  <si>
    <t>B</t>
  </si>
  <si>
    <t>10,211 SQM</t>
  </si>
  <si>
    <t>NA</t>
  </si>
  <si>
    <t>50% Mirvac, 50% M&amp;G Real Estate</t>
  </si>
  <si>
    <t>Note - this total value includes 55 Coonara Avenue West Pennant Hills , valued at $77.0m, and Australian Technology Park Locomotive Workshop, valued at $86.7m, which are being held for development.  These assets are excluded from all other metrics.</t>
  </si>
  <si>
    <t>50% Mirvac, 50% MILP</t>
  </si>
  <si>
    <t>19,093 SQM</t>
  </si>
  <si>
    <t>CALIBRE BUILDING 2</t>
  </si>
  <si>
    <t>17,142 SQM</t>
  </si>
  <si>
    <t>6.9 YEARS</t>
  </si>
  <si>
    <t>21,101 SQM</t>
  </si>
  <si>
    <t>4.4 YEARS</t>
  </si>
  <si>
    <t>31,221 SQM</t>
  </si>
  <si>
    <t>CALIBRE BUILDING 5</t>
  </si>
  <si>
    <t>21,676 SQM</t>
  </si>
  <si>
    <t>5.1 YEARS</t>
  </si>
  <si>
    <t>139,607 SQM</t>
  </si>
  <si>
    <t>16.3 YEARS</t>
  </si>
  <si>
    <t>36,289 SQM</t>
  </si>
  <si>
    <t>6.1 YEARS</t>
  </si>
  <si>
    <t>20,389 SQM</t>
  </si>
  <si>
    <t>9.2 YEARS</t>
  </si>
  <si>
    <t>13,120 SQM</t>
  </si>
  <si>
    <t>9,709 SQM</t>
  </si>
  <si>
    <t>17,250 SQM</t>
  </si>
  <si>
    <t>5.2 YEARS</t>
  </si>
  <si>
    <t>23,356 SQM</t>
  </si>
  <si>
    <t>12,339 SQM</t>
  </si>
  <si>
    <t>22,545 SQM</t>
  </si>
  <si>
    <t>13,390 SQM</t>
  </si>
  <si>
    <t>6,249 SQM</t>
  </si>
  <si>
    <t>5.3 YEARS</t>
  </si>
  <si>
    <t>22,062 SQM</t>
  </si>
  <si>
    <t>RYDALMERE, NSW</t>
  </si>
  <si>
    <t>22,734 SQM</t>
  </si>
  <si>
    <t>13.9 YEARS</t>
  </si>
  <si>
    <t>Note - this total value includes 271 Lane Cove Road, North Ryde (34 Waterloo Road, Macquarie Park) , valued at $38.3m, which is  being held for development.  This asset is excluded from all other metrics.</t>
  </si>
  <si>
    <t>BIRKENHEAD POINT BRAND OUTLET</t>
  </si>
  <si>
    <t>33,329 SQM</t>
  </si>
  <si>
    <t>52,687 SQM</t>
  </si>
  <si>
    <t>9,546 SQM</t>
  </si>
  <si>
    <t>Urbis</t>
  </si>
  <si>
    <t>3.4 YEARS</t>
  </si>
  <si>
    <t>Jul-16 (49.9%) Aug-17 (50.1%)</t>
  </si>
  <si>
    <t>32,851 SQM</t>
  </si>
  <si>
    <t>7.1 YEARS</t>
  </si>
  <si>
    <t>8,853 SQM</t>
  </si>
  <si>
    <t>3.3 YEARS</t>
  </si>
  <si>
    <t>20,639 SQM</t>
  </si>
  <si>
    <t>6,496 SQM</t>
  </si>
  <si>
    <t>33,093 SQM</t>
  </si>
  <si>
    <t>16,040 SQM</t>
  </si>
  <si>
    <t>18,067 SQM</t>
  </si>
  <si>
    <t>KIRRAWEE, NSW</t>
  </si>
  <si>
    <t>Oct-16 (50%) Jun-17 (50%)</t>
  </si>
  <si>
    <t>13,708 SQM</t>
  </si>
  <si>
    <t>5,952 SQM</t>
  </si>
  <si>
    <t>Dec-93 (50%) Jun-98 (50%) Dec-17 (-50%)</t>
  </si>
  <si>
    <t>45,184 SQM</t>
  </si>
  <si>
    <t>69,650 SQM</t>
  </si>
  <si>
    <t>May-03 &amp; Feb-08</t>
  </si>
  <si>
    <t>18,686 SQM</t>
  </si>
  <si>
    <t>3.1 YEARS</t>
  </si>
  <si>
    <t>42,448 SQM</t>
  </si>
  <si>
    <t>10,682 SQM</t>
  </si>
  <si>
    <t>2.8 YEARS</t>
  </si>
  <si>
    <t>437,911 SQM</t>
  </si>
  <si>
    <t>1H19</t>
  </si>
  <si>
    <t>1H18 (Restated)</t>
  </si>
  <si>
    <t>Investment property rental revenue (excluding straight lining and amortisation of incentives and leasing costs)</t>
  </si>
  <si>
    <t>Mirvac (Old Treasury) Trust [David Malcolm Justice Centre]</t>
  </si>
  <si>
    <t>Net property income (excluding straight lining and amortisation of incentives and leasing costs)</t>
  </si>
  <si>
    <t>5.0 YEARS</t>
  </si>
  <si>
    <t>22.2 YEARS</t>
  </si>
  <si>
    <t>607,070 SQM</t>
  </si>
  <si>
    <t>658,300 SQM</t>
  </si>
  <si>
    <t>19,349 SQM</t>
  </si>
  <si>
    <t>31,881 SQM</t>
  </si>
  <si>
    <t>51,230 SQM</t>
  </si>
  <si>
    <t>80 ANN STREET</t>
  </si>
  <si>
    <t>469,273 SQM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</si>
</sst>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.0&quot;m&quot;"/>
    <numFmt numFmtId="177" formatCode="&quot;$&quot;#,##0,,&quot;m&quot;"/>
    <numFmt numFmtId="178" formatCode="&quot;$&quot;0&quot;/SQM&quot;;\-&quot;$&quot;0;"/>
    <numFmt numFmtId="179" formatCode="&quot;$&quot;#,###.0,,&quot;m&quot;"/>
    <numFmt numFmtId="180" formatCode="&quot;$&quot;#,##0.0,,&quot;m&quot;"/>
    <numFmt numFmtId="181" formatCode="_-* #,##0_-;\-* #,##0_-;_-* &quot;-&quot;??_-;_-@_-"/>
    <numFmt numFmtId="182" formatCode="&quot;$&quot;#,#00&quot;/SQM&quot;;\-&quot;$&quot;0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9" fontId="4" fillId="0" borderId="7" xfId="0" applyNumberFormat="1" applyFont="1" applyBorder="1"/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/>
    <xf numFmtId="1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174" fontId="8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6" fillId="0" borderId="0" xfId="3" applyFont="1" applyFill="1" applyBorder="1"/>
    <xf numFmtId="171" fontId="12" fillId="0" borderId="0" xfId="0" applyNumberFormat="1" applyFont="1" applyFill="1" applyBorder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2" fillId="0" borderId="0" xfId="0" applyFont="1" applyFill="1" applyAlignment="1">
      <alignment horizontal="left"/>
    </xf>
    <xf numFmtId="164" fontId="12" fillId="0" borderId="0" xfId="2" applyNumberFormat="1" applyFont="1" applyFill="1" applyAlignment="1">
      <alignment horizontal="right"/>
    </xf>
    <xf numFmtId="175" fontId="12" fillId="0" borderId="0" xfId="0" applyNumberFormat="1" applyFont="1" applyFill="1" applyAlignment="1">
      <alignment horizontal="right"/>
    </xf>
    <xf numFmtId="167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68" fontId="12" fillId="0" borderId="0" xfId="0" applyNumberFormat="1" applyFont="1" applyFill="1" applyAlignment="1">
      <alignment horizontal="right"/>
    </xf>
    <xf numFmtId="10" fontId="12" fillId="0" borderId="0" xfId="2" applyNumberFormat="1" applyFont="1" applyFill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175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right"/>
    </xf>
    <xf numFmtId="43" fontId="12" fillId="0" borderId="0" xfId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3" borderId="0" xfId="0" applyFont="1" applyFill="1"/>
    <xf numFmtId="49" fontId="7" fillId="0" borderId="0" xfId="0" applyNumberFormat="1" applyFont="1" applyFill="1" applyBorder="1" applyAlignment="1">
      <alignment horizontal="left"/>
    </xf>
    <xf numFmtId="177" fontId="12" fillId="0" borderId="0" xfId="0" applyNumberFormat="1" applyFont="1" applyFill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/>
    <xf numFmtId="177" fontId="12" fillId="0" borderId="0" xfId="0" applyNumberFormat="1" applyFont="1" applyAlignment="1">
      <alignment horizontal="right"/>
    </xf>
    <xf numFmtId="49" fontId="7" fillId="0" borderId="26" xfId="0" quotePrefix="1" applyNumberFormat="1" applyFont="1" applyFill="1" applyBorder="1" applyAlignment="1">
      <alignment horizontal="left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/>
    </xf>
    <xf numFmtId="9" fontId="4" fillId="0" borderId="6" xfId="2" applyNumberFormat="1" applyFont="1" applyFill="1" applyBorder="1"/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77" fontId="14" fillId="0" borderId="26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171" fontId="10" fillId="0" borderId="18" xfId="0" applyNumberFormat="1" applyFont="1" applyFill="1" applyBorder="1" applyAlignment="1">
      <alignment horizontal="right"/>
    </xf>
    <xf numFmtId="10" fontId="10" fillId="0" borderId="18" xfId="2" applyNumberFormat="1" applyFont="1" applyFill="1" applyBorder="1" applyAlignment="1">
      <alignment horizontal="right"/>
    </xf>
    <xf numFmtId="169" fontId="10" fillId="0" borderId="18" xfId="0" applyNumberFormat="1" applyFont="1" applyFill="1" applyBorder="1" applyAlignment="1">
      <alignment horizontal="right"/>
    </xf>
    <xf numFmtId="164" fontId="10" fillId="0" borderId="18" xfId="2" applyNumberFormat="1" applyFont="1" applyFill="1" applyBorder="1" applyAlignment="1">
      <alignment horizontal="right"/>
    </xf>
    <xf numFmtId="173" fontId="10" fillId="0" borderId="19" xfId="0" applyNumberFormat="1" applyFont="1" applyFill="1" applyBorder="1" applyAlignment="1">
      <alignment horizontal="right"/>
    </xf>
    <xf numFmtId="171" fontId="8" fillId="0" borderId="16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171" fontId="8" fillId="0" borderId="18" xfId="0" applyNumberFormat="1" applyFont="1" applyFill="1" applyBorder="1" applyAlignment="1">
      <alignment horizontal="right"/>
    </xf>
    <xf numFmtId="10" fontId="8" fillId="0" borderId="18" xfId="2" applyNumberFormat="1" applyFont="1" applyFill="1" applyBorder="1" applyAlignment="1">
      <alignment horizontal="right"/>
    </xf>
    <xf numFmtId="171" fontId="8" fillId="0" borderId="19" xfId="0" applyNumberFormat="1" applyFont="1" applyFill="1" applyBorder="1" applyAlignment="1">
      <alignment horizontal="right"/>
    </xf>
    <xf numFmtId="0" fontId="10" fillId="0" borderId="18" xfId="0" applyFont="1" applyFill="1" applyBorder="1"/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4" fillId="0" borderId="15" xfId="0" applyFont="1" applyFill="1" applyBorder="1" applyAlignment="1">
      <alignment horizontal="right"/>
    </xf>
    <xf numFmtId="17" fontId="16" fillId="0" borderId="0" xfId="0" applyNumberFormat="1" applyFont="1" applyFill="1" applyBorder="1" applyAlignment="1">
      <alignment horizontal="right" wrapText="1"/>
    </xf>
    <xf numFmtId="175" fontId="16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21" fillId="0" borderId="0" xfId="0" quotePrefix="1" applyNumberFormat="1" applyFont="1" applyFill="1" applyBorder="1" applyAlignment="1">
      <alignment horizontal="left"/>
    </xf>
    <xf numFmtId="164" fontId="0" fillId="0" borderId="0" xfId="0" applyNumberFormat="1" applyFill="1"/>
    <xf numFmtId="10" fontId="16" fillId="0" borderId="0" xfId="2" applyNumberFormat="1" applyFont="1" applyFill="1" applyBorder="1" applyAlignment="1">
      <alignment horizontal="right"/>
    </xf>
    <xf numFmtId="175" fontId="16" fillId="0" borderId="28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0" fontId="10" fillId="0" borderId="14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1" fillId="0" borderId="0" xfId="3" applyFont="1" applyFill="1" applyBorder="1"/>
    <xf numFmtId="0" fontId="8" fillId="0" borderId="14" xfId="0" applyFont="1" applyFill="1" applyBorder="1"/>
    <xf numFmtId="165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65" fontId="10" fillId="0" borderId="18" xfId="0" applyNumberFormat="1" applyFont="1" applyFill="1" applyBorder="1" applyAlignment="1">
      <alignment horizontal="right"/>
    </xf>
    <xf numFmtId="172" fontId="10" fillId="0" borderId="18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right"/>
    </xf>
    <xf numFmtId="167" fontId="8" fillId="0" borderId="18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165" fontId="8" fillId="0" borderId="21" xfId="0" applyNumberFormat="1" applyFont="1" applyFill="1" applyBorder="1" applyAlignment="1">
      <alignment horizontal="right"/>
    </xf>
    <xf numFmtId="167" fontId="8" fillId="0" borderId="2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 wrapText="1"/>
    </xf>
    <xf numFmtId="0" fontId="10" fillId="0" borderId="22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/>
    <xf numFmtId="0" fontId="14" fillId="0" borderId="0" xfId="0" applyFont="1" applyFill="1" applyBorder="1" applyAlignment="1">
      <alignment horizontal="left"/>
    </xf>
    <xf numFmtId="9" fontId="16" fillId="0" borderId="0" xfId="0" applyNumberFormat="1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/>
    </xf>
    <xf numFmtId="165" fontId="17" fillId="0" borderId="18" xfId="0" applyNumberFormat="1" applyFont="1" applyFill="1" applyBorder="1" applyAlignment="1">
      <alignment horizontal="right"/>
    </xf>
    <xf numFmtId="165" fontId="17" fillId="0" borderId="24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177" fontId="16" fillId="0" borderId="0" xfId="0" applyNumberFormat="1" applyFont="1" applyFill="1" applyAlignment="1">
      <alignment horizontal="right"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177" fontId="16" fillId="0" borderId="0" xfId="0" applyNumberFormat="1" applyFont="1" applyAlignment="1">
      <alignment horizontal="right"/>
    </xf>
    <xf numFmtId="49" fontId="17" fillId="0" borderId="26" xfId="0" quotePrefix="1" applyNumberFormat="1" applyFont="1" applyFill="1" applyBorder="1" applyAlignment="1">
      <alignment horizontal="left"/>
    </xf>
    <xf numFmtId="177" fontId="17" fillId="0" borderId="26" xfId="0" applyNumberFormat="1" applyFont="1" applyFill="1" applyBorder="1" applyAlignment="1">
      <alignment horizontal="right"/>
    </xf>
    <xf numFmtId="0" fontId="22" fillId="0" borderId="0" xfId="0" applyFont="1" applyFill="1"/>
    <xf numFmtId="9" fontId="4" fillId="0" borderId="7" xfId="2" applyFont="1" applyBorder="1"/>
    <xf numFmtId="0" fontId="24" fillId="0" borderId="0" xfId="0" applyFont="1" applyFill="1"/>
    <xf numFmtId="0" fontId="25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17" fontId="8" fillId="0" borderId="0" xfId="0" applyNumberFormat="1" applyFont="1" applyFill="1" applyBorder="1"/>
    <xf numFmtId="15" fontId="8" fillId="0" borderId="0" xfId="0" applyNumberFormat="1" applyFont="1" applyFill="1" applyBorder="1"/>
    <xf numFmtId="10" fontId="8" fillId="0" borderId="0" xfId="2" applyNumberFormat="1" applyFont="1" applyFill="1" applyBorder="1"/>
    <xf numFmtId="178" fontId="8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/>
    <xf numFmtId="178" fontId="8" fillId="0" borderId="0" xfId="0" applyNumberFormat="1" applyFont="1" applyFill="1" applyBorder="1"/>
    <xf numFmtId="9" fontId="8" fillId="0" borderId="0" xfId="2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9" fontId="8" fillId="0" borderId="0" xfId="2" applyFont="1" applyFill="1" applyBorder="1" applyAlignment="1">
      <alignment horizontal="right" wrapText="1"/>
    </xf>
    <xf numFmtId="0" fontId="26" fillId="0" borderId="0" xfId="0" applyFont="1" applyFill="1" applyBorder="1"/>
    <xf numFmtId="0" fontId="26" fillId="0" borderId="14" xfId="0" applyFont="1" applyFill="1" applyBorder="1"/>
    <xf numFmtId="17" fontId="26" fillId="0" borderId="0" xfId="0" applyNumberFormat="1" applyFont="1" applyFill="1" applyBorder="1"/>
    <xf numFmtId="0" fontId="26" fillId="0" borderId="0" xfId="0" applyFont="1" applyFill="1" applyBorder="1" applyAlignment="1">
      <alignment horizontal="right"/>
    </xf>
    <xf numFmtId="15" fontId="26" fillId="0" borderId="0" xfId="0" applyNumberFormat="1" applyFont="1" applyFill="1" applyBorder="1"/>
    <xf numFmtId="164" fontId="26" fillId="0" borderId="0" xfId="2" applyNumberFormat="1" applyFont="1" applyFill="1" applyBorder="1"/>
    <xf numFmtId="0" fontId="26" fillId="0" borderId="16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171" fontId="26" fillId="0" borderId="0" xfId="0" applyNumberFormat="1" applyFont="1" applyFill="1" applyBorder="1" applyAlignment="1">
      <alignment horizontal="right"/>
    </xf>
    <xf numFmtId="10" fontId="26" fillId="0" borderId="0" xfId="2" applyNumberFormat="1" applyFont="1" applyFill="1" applyBorder="1" applyAlignment="1">
      <alignment horizontal="right"/>
    </xf>
    <xf numFmtId="15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68" fontId="7" fillId="0" borderId="18" xfId="0" applyNumberFormat="1" applyFont="1" applyFill="1" applyBorder="1" applyAlignment="1">
      <alignment horizontal="right"/>
    </xf>
    <xf numFmtId="171" fontId="7" fillId="0" borderId="18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71" fontId="26" fillId="0" borderId="16" xfId="0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27" fillId="0" borderId="29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0" fontId="26" fillId="0" borderId="0" xfId="2" applyNumberFormat="1" applyFont="1" applyFill="1" applyBorder="1"/>
    <xf numFmtId="9" fontId="26" fillId="0" borderId="0" xfId="2" applyFont="1" applyFill="1" applyBorder="1" applyAlignment="1">
      <alignment horizontal="left"/>
    </xf>
    <xf numFmtId="9" fontId="26" fillId="0" borderId="0" xfId="2" applyFont="1" applyFill="1" applyBorder="1" applyAlignment="1">
      <alignment horizontal="right"/>
    </xf>
    <xf numFmtId="15" fontId="23" fillId="0" borderId="0" xfId="0" applyNumberFormat="1" applyFont="1" applyFill="1" applyBorder="1" applyAlignment="1">
      <alignment horizontal="left"/>
    </xf>
    <xf numFmtId="179" fontId="26" fillId="0" borderId="0" xfId="0" applyNumberFormat="1" applyFont="1" applyFill="1" applyBorder="1" applyAlignment="1">
      <alignment horizontal="right"/>
    </xf>
    <xf numFmtId="164" fontId="26" fillId="0" borderId="0" xfId="2" applyNumberFormat="1" applyFont="1" applyFill="1" applyBorder="1" applyAlignment="1">
      <alignment horizontal="left"/>
    </xf>
    <xf numFmtId="0" fontId="27" fillId="0" borderId="0" xfId="0" applyFont="1" applyFill="1" applyBorder="1"/>
    <xf numFmtId="164" fontId="26" fillId="0" borderId="0" xfId="2" applyNumberFormat="1" applyFont="1" applyFill="1" applyBorder="1" applyAlignment="1">
      <alignment horizontal="right"/>
    </xf>
    <xf numFmtId="10" fontId="26" fillId="0" borderId="16" xfId="2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10" fontId="26" fillId="0" borderId="0" xfId="0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73" fontId="7" fillId="0" borderId="19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24" xfId="2" applyNumberFormat="1" applyFont="1" applyFill="1" applyBorder="1" applyAlignment="1">
      <alignment horizontal="right"/>
    </xf>
    <xf numFmtId="175" fontId="7" fillId="0" borderId="24" xfId="0" applyNumberFormat="1" applyFont="1" applyFill="1" applyBorder="1" applyAlignment="1">
      <alignment horizontal="right"/>
    </xf>
    <xf numFmtId="10" fontId="7" fillId="0" borderId="24" xfId="2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9" fontId="14" fillId="0" borderId="0" xfId="2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/>
    <xf numFmtId="180" fontId="26" fillId="0" borderId="0" xfId="4" applyNumberFormat="1" applyFont="1" applyFill="1" applyBorder="1" applyAlignment="1">
      <alignment horizontal="right"/>
    </xf>
    <xf numFmtId="180" fontId="26" fillId="0" borderId="0" xfId="0" applyNumberFormat="1" applyFont="1" applyFill="1" applyBorder="1" applyAlignment="1">
      <alignment horizontal="right"/>
    </xf>
    <xf numFmtId="167" fontId="24" fillId="0" borderId="0" xfId="0" applyNumberFormat="1" applyFont="1" applyFill="1"/>
    <xf numFmtId="166" fontId="10" fillId="4" borderId="18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4" fontId="8" fillId="0" borderId="0" xfId="2" applyNumberFormat="1" applyFont="1" applyFill="1" applyBorder="1"/>
    <xf numFmtId="167" fontId="17" fillId="4" borderId="18" xfId="0" applyNumberFormat="1" applyFont="1" applyFill="1" applyBorder="1" applyAlignment="1">
      <alignment horizontal="right"/>
    </xf>
    <xf numFmtId="168" fontId="7" fillId="4" borderId="18" xfId="0" applyNumberFormat="1" applyFont="1" applyFill="1" applyBorder="1" applyAlignment="1">
      <alignment horizontal="right"/>
    </xf>
    <xf numFmtId="167" fontId="16" fillId="4" borderId="0" xfId="0" applyNumberFormat="1" applyFont="1" applyFill="1" applyBorder="1" applyAlignment="1">
      <alignment horizontal="right"/>
    </xf>
    <xf numFmtId="168" fontId="16" fillId="4" borderId="0" xfId="0" applyNumberFormat="1" applyFont="1" applyFill="1" applyBorder="1" applyAlignment="1">
      <alignment horizontal="right"/>
    </xf>
    <xf numFmtId="167" fontId="15" fillId="4" borderId="0" xfId="0" applyNumberFormat="1" applyFont="1" applyFill="1" applyBorder="1" applyAlignment="1">
      <alignment horizontal="right"/>
    </xf>
    <xf numFmtId="168" fontId="17" fillId="4" borderId="0" xfId="0" applyNumberFormat="1" applyFont="1" applyFill="1" applyBorder="1" applyAlignment="1">
      <alignment horizontal="right"/>
    </xf>
    <xf numFmtId="167" fontId="17" fillId="4" borderId="24" xfId="0" applyNumberFormat="1" applyFont="1" applyFill="1" applyBorder="1" applyAlignment="1">
      <alignment horizontal="right"/>
    </xf>
    <xf numFmtId="166" fontId="7" fillId="4" borderId="18" xfId="0" applyNumberFormat="1" applyFont="1" applyFill="1" applyBorder="1" applyAlignment="1">
      <alignment horizontal="right"/>
    </xf>
    <xf numFmtId="175" fontId="16" fillId="4" borderId="0" xfId="0" applyNumberFormat="1" applyFont="1" applyFill="1" applyBorder="1" applyAlignment="1">
      <alignment horizontal="right"/>
    </xf>
    <xf numFmtId="166" fontId="26" fillId="4" borderId="18" xfId="0" applyNumberFormat="1" applyFont="1" applyFill="1" applyBorder="1" applyAlignment="1">
      <alignment horizontal="right"/>
    </xf>
    <xf numFmtId="181" fontId="26" fillId="0" borderId="0" xfId="1" applyNumberFormat="1" applyFont="1" applyFill="1" applyBorder="1"/>
    <xf numFmtId="37" fontId="7" fillId="4" borderId="18" xfId="0" applyNumberFormat="1" applyFont="1" applyFill="1" applyBorder="1" applyAlignment="1">
      <alignment horizontal="right"/>
    </xf>
    <xf numFmtId="168" fontId="26" fillId="4" borderId="0" xfId="0" applyNumberFormat="1" applyFont="1" applyFill="1" applyBorder="1" applyAlignment="1">
      <alignment horizontal="right"/>
    </xf>
    <xf numFmtId="164" fontId="26" fillId="4" borderId="0" xfId="2" applyNumberFormat="1" applyFont="1" applyFill="1" applyBorder="1"/>
    <xf numFmtId="164" fontId="26" fillId="4" borderId="0" xfId="2" applyNumberFormat="1" applyFont="1" applyFill="1" applyBorder="1" applyAlignment="1">
      <alignment horizontal="right"/>
    </xf>
    <xf numFmtId="164" fontId="26" fillId="4" borderId="0" xfId="2" applyNumberFormat="1" applyFont="1" applyFill="1" applyBorder="1" applyAlignment="1">
      <alignment vertical="center"/>
    </xf>
    <xf numFmtId="0" fontId="26" fillId="4" borderId="0" xfId="0" applyFont="1" applyFill="1" applyBorder="1"/>
    <xf numFmtId="0" fontId="26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11" fillId="0" borderId="0" xfId="3" applyFont="1" applyFill="1" applyBorder="1" applyAlignment="1"/>
    <xf numFmtId="167" fontId="10" fillId="0" borderId="18" xfId="0" applyNumberFormat="1" applyFont="1" applyFill="1" applyBorder="1" applyAlignment="1">
      <alignment horizontal="right"/>
    </xf>
    <xf numFmtId="182" fontId="8" fillId="4" borderId="0" xfId="1" applyNumberFormat="1" applyFont="1" applyFill="1" applyBorder="1" applyAlignment="1">
      <alignment horizontal="right"/>
    </xf>
    <xf numFmtId="166" fontId="7" fillId="0" borderId="18" xfId="0" applyNumberFormat="1" applyFont="1" applyFill="1" applyBorder="1" applyAlignment="1">
      <alignment horizontal="right"/>
    </xf>
    <xf numFmtId="166" fontId="7" fillId="0" borderId="24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 horizontal="right"/>
    </xf>
    <xf numFmtId="180" fontId="7" fillId="4" borderId="18" xfId="0" applyNumberFormat="1" applyFont="1" applyFill="1" applyBorder="1" applyAlignment="1">
      <alignment horizontal="right"/>
    </xf>
    <xf numFmtId="180" fontId="7" fillId="4" borderId="24" xfId="0" applyNumberFormat="1" applyFont="1" applyFill="1" applyBorder="1" applyAlignment="1">
      <alignment horizontal="right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2H19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0.02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0.12</c:v>
                </c:pt>
                <c:pt idx="4">
                  <c:v>0.1</c:v>
                </c:pt>
                <c:pt idx="5">
                  <c:v>0.09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EFA-9BDA-E8F637F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A0-436A-8903-8294B8E2B1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2H19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0.01</c:v>
                </c:pt>
                <c:pt idx="1">
                  <c:v>0.14000000000000001</c:v>
                </c:pt>
                <c:pt idx="2">
                  <c:v>0.13</c:v>
                </c:pt>
                <c:pt idx="3">
                  <c:v>0.1</c:v>
                </c:pt>
                <c:pt idx="4">
                  <c:v>0.15</c:v>
                </c:pt>
                <c:pt idx="5">
                  <c:v>0.12</c:v>
                </c:pt>
                <c:pt idx="6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0-436A-8903-8294B8E2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89F-4BBB-88C3-46E36B66C24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89F-4BBB-88C3-46E36B66C24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89F-4BBB-88C3-46E36B66C24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89F-4BBB-88C3-46E36B66C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89F-4BBB-88C3-46E36B66C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89F-4BBB-88C3-46E36B66C248}"/>
                </c:ext>
              </c:extLst>
            </c:dLbl>
            <c:dLbl>
              <c:idx val="2"/>
              <c:layout>
                <c:manualLayout>
                  <c:x val="1.2561518677717176E-2"/>
                  <c:y val="4.28724399752081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F-4BBB-88C3-46E36B66C248}"/>
                </c:ext>
              </c:extLst>
            </c:dLbl>
            <c:dLbl>
              <c:idx val="3"/>
              <c:layout>
                <c:manualLayout>
                  <c:x val="5.9667213719156585E-2"/>
                  <c:y val="-4.9124103319092653E-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F-4BBB-88C3-46E36B66C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0.68</c:v>
                </c:pt>
                <c:pt idx="1">
                  <c:v>0.27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F-4BBB-88C3-46E36B66C24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06-408E-A64A-717733568CE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006-408E-A64A-717733568CE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06-408E-A64A-717733568CE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006-408E-A64A-717733568CE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006-408E-A64A-717733568C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006-408E-A64A-717733568C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006-408E-A64A-717733568C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006-408E-A64A-717733568CE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006-408E-A64A-717733568CEC}"/>
                </c:ext>
              </c:extLst>
            </c:dLbl>
            <c:dLbl>
              <c:idx val="4"/>
              <c:layout>
                <c:manualLayout>
                  <c:x val="3.28438224519853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06-408E-A64A-717733568C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0.65</c:v>
                </c:pt>
                <c:pt idx="1">
                  <c:v>0.17</c:v>
                </c:pt>
                <c:pt idx="2">
                  <c:v>0.11</c:v>
                </c:pt>
                <c:pt idx="3">
                  <c:v>0.04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3-42D6-A66D-5873376A0D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C1F-42C7-83B8-9681711937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C1F-42C7-83B8-96817119375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C1F-42C7-83B8-96817119375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C1F-42C7-83B8-96817119375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C1F-42C7-83B8-96817119375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C1F-42C7-83B8-96817119375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C1F-42C7-83B8-96817119375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1F-42C7-83B8-96817119375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PORTFOLIO'!$G$21:$G$23</c:f>
              <c:strCache>
                <c:ptCount val="3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</c:strCache>
            </c:strRef>
          </c:cat>
          <c:val>
            <c:numRef>
              <c:f>'INVESTMENT PORTFOLIO'!$H$21:$H$23</c:f>
              <c:numCache>
                <c:formatCode>0%</c:formatCode>
                <c:ptCount val="3"/>
                <c:pt idx="0">
                  <c:v>0.6</c:v>
                </c:pt>
                <c:pt idx="1">
                  <c:v>0.08</c:v>
                </c:pt>
                <c:pt idx="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1F-42C7-83B8-96817119375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3A-45E4-A6DD-CC19B03E8C8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3A-45E4-A6DD-CC19B03E8C8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73A-45E4-A6DD-CC19B03E8C8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73A-45E4-A6DD-CC19B03E8C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73A-45E4-A6DD-CC19B03E8C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73A-45E4-A6DD-CC19B03E8C8E}"/>
                </c:ext>
              </c:extLst>
            </c:dLbl>
            <c:dLbl>
              <c:idx val="2"/>
              <c:layout>
                <c:manualLayout>
                  <c:x val="-1.1827117345026375E-2"/>
                  <c:y val="9.6028394159507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A-45E4-A6DD-CC19B03E8C8E}"/>
                </c:ext>
              </c:extLst>
            </c:dLbl>
            <c:dLbl>
              <c:idx val="3"/>
              <c:layout>
                <c:manualLayout>
                  <c:x val="7.0962704070158034E-2"/>
                  <c:y val="-2.880851824785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A-45E4-A6DD-CC19B03E8C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0.35</c:v>
                </c:pt>
                <c:pt idx="1">
                  <c:v>0.6</c:v>
                </c:pt>
                <c:pt idx="2">
                  <c:v>0.02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A-45E4-A6DD-CC19B03E8C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2H19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0.02</c:v>
                </c:pt>
                <c:pt idx="1">
                  <c:v>0.03</c:v>
                </c:pt>
                <c:pt idx="2">
                  <c:v>0.09</c:v>
                </c:pt>
                <c:pt idx="3">
                  <c:v>0.13</c:v>
                </c:pt>
                <c:pt idx="4">
                  <c:v>0.08</c:v>
                </c:pt>
                <c:pt idx="5">
                  <c:v>0.08</c:v>
                </c:pt>
                <c:pt idx="6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3-4937-8F0A-CB34ED23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AB-4E6C-B0F9-A51883273D3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AB-4E6C-B0F9-A51883273D3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AB-4E6C-B0F9-A51883273D3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AB-4E6C-B0F9-A51883273D3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AB-4E6C-B0F9-A51883273D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2AB-4E6C-B0F9-A51883273D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2AB-4E6C-B0F9-A51883273D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2AB-4E6C-B0F9-A51883273D32}"/>
                </c:ext>
              </c:extLst>
            </c:dLbl>
            <c:dLbl>
              <c:idx val="3"/>
              <c:layout>
                <c:manualLayout>
                  <c:x val="2.446799569305474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B-4E6C-B0F9-A51883273D32}"/>
                </c:ext>
              </c:extLst>
            </c:dLbl>
            <c:dLbl>
              <c:idx val="4"/>
              <c:layout>
                <c:manualLayout>
                  <c:x val="3.976049300121400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AB-4E6C-B0F9-A51883273D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0.56999999999999995</c:v>
                </c:pt>
                <c:pt idx="1">
                  <c:v>0.27</c:v>
                </c:pt>
                <c:pt idx="2">
                  <c:v>0.05</c:v>
                </c:pt>
                <c:pt idx="3">
                  <c:v>0.08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AB-4E6C-B0F9-A51883273D3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42-4E0C-B528-D41516A129A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AF-4740-A0F2-26B56372C10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AF-4740-A0F2-26B56372C10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42-4E0C-B528-D41516A129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042-4E0C-B528-D41516A129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PORTFOLIO'!$B$24:$B$24</c:f>
              <c:strCache>
                <c:ptCount val="1"/>
                <c:pt idx="0">
                  <c:v>SYD</c:v>
                </c:pt>
              </c:strCache>
            </c:strRef>
          </c:cat>
          <c:val>
            <c:numRef>
              <c:f>'INDUSTRIAL PORTFOLIO'!$C$24:$C$24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42-4E0C-B528-D41516A129A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2H19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0.03</c:v>
                </c:pt>
                <c:pt idx="3">
                  <c:v>0.15</c:v>
                </c:pt>
                <c:pt idx="4">
                  <c:v>0.11</c:v>
                </c:pt>
                <c:pt idx="5">
                  <c:v>0.05</c:v>
                </c:pt>
                <c:pt idx="6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D5F-9CC7-D417CD8C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E0-4466-A89D-0BBB2FD41A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E0-4466-A89D-0BBB2FD41A3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E0-4466-A89D-0BBB2FD41A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E0-4466-A89D-0BBB2FD41A3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9E0-4466-A89D-0BBB2FD41A3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9E0-4466-A89D-0BBB2FD41A3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9E0-4466-A89D-0BBB2FD41A3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9E0-4466-A89D-0BBB2FD41A3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9E0-4466-A89D-0BBB2FD41A3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9E0-4466-A89D-0BBB2FD41A3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CBD Retail</c:v>
                </c:pt>
                <c:pt idx="3">
                  <c:v>Neighbourhood</c:v>
                </c:pt>
                <c:pt idx="4">
                  <c:v>Outlet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0.41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0.09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E0-4466-A89D-0BBB2FD41A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31</xdr:row>
      <xdr:rowOff>60167</xdr:rowOff>
    </xdr:from>
    <xdr:to>
      <xdr:col>5</xdr:col>
      <xdr:colOff>792173</xdr:colOff>
      <xdr:row>46</xdr:row>
      <xdr:rowOff>53068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sheetId="0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2"/>
  <sheetViews>
    <sheetView showGridLines="0" tabSelected="1" zoomScaleNormal="100" workbookViewId="0">
      <selection activeCell="C49" sqref="C49"/>
    </sheetView>
  </sheetViews>
  <sheetFormatPr defaultColWidth="9.140625" defaultRowHeight="12.75" x14ac:dyDescent="0.2"/>
  <cols>
    <col min="1" max="1" width="9.140625" style="13"/>
    <col min="2" max="2" width="16.5703125" style="13" customWidth="1"/>
    <col min="3" max="6" width="13.85546875" style="13" customWidth="1"/>
    <col min="7" max="7" width="19.85546875" style="13" customWidth="1"/>
    <col min="8" max="13" width="13.85546875" style="13" customWidth="1"/>
    <col min="14" max="16384" width="9.140625" style="13"/>
  </cols>
  <sheetData>
    <row r="2" spans="1:9" x14ac:dyDescent="0.2">
      <c r="A2" s="2"/>
      <c r="B2" s="22" t="s">
        <v>206</v>
      </c>
      <c r="F2" s="2"/>
      <c r="G2" s="22" t="s">
        <v>207</v>
      </c>
      <c r="I2" s="23"/>
    </row>
    <row r="3" spans="1:9" x14ac:dyDescent="0.2">
      <c r="B3" s="22"/>
    </row>
    <row r="4" spans="1:9" x14ac:dyDescent="0.2">
      <c r="B4" s="22"/>
    </row>
    <row r="5" spans="1:9" x14ac:dyDescent="0.2">
      <c r="B5" s="22"/>
    </row>
    <row r="6" spans="1:9" x14ac:dyDescent="0.2">
      <c r="B6" s="22"/>
    </row>
    <row r="7" spans="1:9" x14ac:dyDescent="0.2">
      <c r="B7" s="22"/>
    </row>
    <row r="8" spans="1:9" x14ac:dyDescent="0.2">
      <c r="B8" s="22"/>
    </row>
    <row r="9" spans="1:9" x14ac:dyDescent="0.2">
      <c r="B9" s="22"/>
    </row>
    <row r="10" spans="1:9" x14ac:dyDescent="0.2">
      <c r="B10" s="22"/>
    </row>
    <row r="11" spans="1:9" x14ac:dyDescent="0.2">
      <c r="B11" s="22"/>
    </row>
    <row r="12" spans="1:9" x14ac:dyDescent="0.2">
      <c r="B12" s="22"/>
    </row>
    <row r="13" spans="1:9" x14ac:dyDescent="0.2">
      <c r="B13" s="22"/>
    </row>
    <row r="14" spans="1:9" x14ac:dyDescent="0.2">
      <c r="B14" s="22"/>
    </row>
    <row r="15" spans="1:9" x14ac:dyDescent="0.2">
      <c r="B15" s="22"/>
    </row>
    <row r="16" spans="1:9" x14ac:dyDescent="0.2">
      <c r="B16" s="22"/>
    </row>
    <row r="17" spans="1:10" x14ac:dyDescent="0.2">
      <c r="B17" s="22"/>
    </row>
    <row r="18" spans="1:10" x14ac:dyDescent="0.2">
      <c r="B18" s="22"/>
    </row>
    <row r="19" spans="1:10" x14ac:dyDescent="0.2">
      <c r="B19" s="22"/>
    </row>
    <row r="20" spans="1:10" x14ac:dyDescent="0.2">
      <c r="B20" s="22"/>
    </row>
    <row r="21" spans="1:10" x14ac:dyDescent="0.2">
      <c r="B21" s="4" t="s">
        <v>15</v>
      </c>
      <c r="C21" s="24">
        <v>0.65</v>
      </c>
      <c r="D21" s="17"/>
      <c r="E21" s="17"/>
      <c r="G21" s="4" t="s">
        <v>23</v>
      </c>
      <c r="H21" s="24">
        <v>0.6</v>
      </c>
      <c r="I21" s="17"/>
      <c r="J21" s="17"/>
    </row>
    <row r="22" spans="1:10" x14ac:dyDescent="0.2">
      <c r="B22" s="6" t="s">
        <v>19</v>
      </c>
      <c r="C22" s="25">
        <v>0.17</v>
      </c>
      <c r="D22" s="17"/>
      <c r="E22" s="17"/>
      <c r="G22" s="6" t="s">
        <v>209</v>
      </c>
      <c r="H22" s="25">
        <v>0.08</v>
      </c>
      <c r="I22" s="17"/>
      <c r="J22" s="17"/>
    </row>
    <row r="23" spans="1:10" x14ac:dyDescent="0.2">
      <c r="B23" s="6" t="s">
        <v>17</v>
      </c>
      <c r="C23" s="25">
        <v>0.11</v>
      </c>
      <c r="D23" s="17"/>
      <c r="E23" s="17"/>
      <c r="G23" s="6" t="s">
        <v>167</v>
      </c>
      <c r="H23" s="25">
        <v>0.32</v>
      </c>
      <c r="I23" s="17"/>
      <c r="J23" s="17"/>
    </row>
    <row r="24" spans="1:10" x14ac:dyDescent="0.2">
      <c r="B24" s="6" t="s">
        <v>24</v>
      </c>
      <c r="C24" s="25">
        <v>0.04</v>
      </c>
      <c r="H24" s="19">
        <f>SUM(H20:H23)</f>
        <v>1</v>
      </c>
      <c r="I24" s="17"/>
      <c r="J24" s="17"/>
    </row>
    <row r="25" spans="1:10" x14ac:dyDescent="0.2">
      <c r="B25" s="6" t="s">
        <v>5</v>
      </c>
      <c r="C25" s="25">
        <v>0.03</v>
      </c>
      <c r="D25" s="17"/>
      <c r="E25" s="17"/>
      <c r="I25" s="17"/>
      <c r="J25" s="17"/>
    </row>
    <row r="26" spans="1:10" x14ac:dyDescent="0.2">
      <c r="C26" s="26">
        <f>SUM(C21:C25)</f>
        <v>1</v>
      </c>
      <c r="H26" s="33"/>
    </row>
    <row r="27" spans="1:10" x14ac:dyDescent="0.2">
      <c r="C27" s="27"/>
    </row>
    <row r="28" spans="1:10" x14ac:dyDescent="0.2">
      <c r="C28" s="27"/>
    </row>
    <row r="29" spans="1:10" x14ac:dyDescent="0.2">
      <c r="C29" s="27"/>
    </row>
    <row r="30" spans="1:10" x14ac:dyDescent="0.2">
      <c r="C30" s="27"/>
    </row>
    <row r="31" spans="1:10" x14ac:dyDescent="0.2">
      <c r="A31" s="2"/>
      <c r="B31" s="22" t="s">
        <v>25</v>
      </c>
    </row>
    <row r="32" spans="1:10" ht="6" customHeight="1" x14ac:dyDescent="0.2"/>
    <row r="48" spans="2:9" x14ac:dyDescent="0.2">
      <c r="B48" s="10" t="s">
        <v>10</v>
      </c>
      <c r="C48" s="16" t="s">
        <v>11</v>
      </c>
      <c r="D48" s="16" t="s">
        <v>208</v>
      </c>
      <c r="E48" s="16" t="s">
        <v>26</v>
      </c>
      <c r="F48" s="28" t="s">
        <v>27</v>
      </c>
      <c r="G48" s="28" t="s">
        <v>171</v>
      </c>
      <c r="H48" s="28" t="s">
        <v>180</v>
      </c>
      <c r="I48" s="28" t="s">
        <v>179</v>
      </c>
    </row>
    <row r="49" spans="2:10" x14ac:dyDescent="0.2">
      <c r="B49" s="11" t="s">
        <v>12</v>
      </c>
      <c r="C49" s="20">
        <v>0.02</v>
      </c>
      <c r="D49" s="20">
        <v>7.0000000000000007E-2</v>
      </c>
      <c r="E49" s="20">
        <v>0.1</v>
      </c>
      <c r="F49" s="20">
        <v>0.12</v>
      </c>
      <c r="G49" s="20">
        <v>0.1</v>
      </c>
      <c r="H49" s="20">
        <v>0.09</v>
      </c>
      <c r="I49" s="21">
        <v>0.5</v>
      </c>
      <c r="J49" s="29">
        <f>SUM(C49:I49)</f>
        <v>1</v>
      </c>
    </row>
    <row r="51" spans="2:10" x14ac:dyDescent="0.2">
      <c r="B51" s="30"/>
      <c r="C51" s="31"/>
      <c r="D51" s="32"/>
      <c r="E51" s="32"/>
      <c r="F51" s="32"/>
      <c r="G51" s="32"/>
      <c r="H51" s="32"/>
    </row>
    <row r="52" spans="2:10" x14ac:dyDescent="0.2">
      <c r="C52" s="31"/>
      <c r="D52" s="32"/>
      <c r="E52" s="32"/>
      <c r="F52" s="32"/>
      <c r="G52" s="32"/>
      <c r="H52" s="32"/>
    </row>
    <row r="53" spans="2:10" x14ac:dyDescent="0.2">
      <c r="C53" s="32"/>
    </row>
    <row r="82" spans="3:3" x14ac:dyDescent="0.2">
      <c r="C82" s="33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55"/>
  <sheetViews>
    <sheetView showGridLines="0" zoomScaleNormal="100" workbookViewId="0">
      <selection activeCell="G65" sqref="G65"/>
    </sheetView>
  </sheetViews>
  <sheetFormatPr defaultColWidth="9.140625" defaultRowHeight="12.75" x14ac:dyDescent="0.2"/>
  <cols>
    <col min="1" max="1" width="9.140625" style="2"/>
    <col min="2" max="2" width="14.85546875" style="2" customWidth="1"/>
    <col min="3" max="16384" width="9.140625" style="2"/>
  </cols>
  <sheetData>
    <row r="2" spans="2:19" x14ac:dyDescent="0.2">
      <c r="B2" s="1" t="s">
        <v>210</v>
      </c>
      <c r="I2" s="1" t="s">
        <v>211</v>
      </c>
      <c r="S2" s="3"/>
    </row>
    <row r="3" spans="2:19" s="1" customFormat="1" x14ac:dyDescent="0.2"/>
    <row r="20" spans="2:13" x14ac:dyDescent="0.2">
      <c r="B20" s="1"/>
      <c r="C20" s="1"/>
    </row>
    <row r="21" spans="2:13" x14ac:dyDescent="0.2">
      <c r="B21" s="1"/>
      <c r="C21" s="1"/>
    </row>
    <row r="22" spans="2:13" x14ac:dyDescent="0.2">
      <c r="B22" s="4" t="s">
        <v>0</v>
      </c>
      <c r="C22" s="24">
        <v>0.35</v>
      </c>
      <c r="E22" s="5"/>
      <c r="F22" s="5"/>
      <c r="I22" s="4" t="s">
        <v>1</v>
      </c>
      <c r="J22" s="24">
        <v>0.56999999999999995</v>
      </c>
      <c r="L22" s="5"/>
      <c r="M22" s="5"/>
    </row>
    <row r="23" spans="2:13" x14ac:dyDescent="0.2">
      <c r="B23" s="6" t="s">
        <v>2</v>
      </c>
      <c r="C23" s="25">
        <v>0.6</v>
      </c>
      <c r="E23" s="5"/>
      <c r="F23" s="5"/>
      <c r="I23" s="6" t="s">
        <v>3</v>
      </c>
      <c r="J23" s="25">
        <v>0.27</v>
      </c>
      <c r="L23" s="5"/>
      <c r="M23" s="5"/>
    </row>
    <row r="24" spans="2:13" x14ac:dyDescent="0.2">
      <c r="B24" s="6" t="s">
        <v>4</v>
      </c>
      <c r="C24" s="25">
        <v>0.02</v>
      </c>
      <c r="E24" s="5"/>
      <c r="F24" s="5"/>
      <c r="I24" s="6" t="s">
        <v>5</v>
      </c>
      <c r="J24" s="25">
        <v>0.05</v>
      </c>
      <c r="M24" s="5"/>
    </row>
    <row r="25" spans="2:13" x14ac:dyDescent="0.2">
      <c r="B25" s="7" t="s">
        <v>6</v>
      </c>
      <c r="C25" s="80">
        <v>0.03</v>
      </c>
      <c r="E25" s="5"/>
      <c r="F25" s="5"/>
      <c r="I25" s="6" t="s">
        <v>7</v>
      </c>
      <c r="J25" s="25">
        <v>0.08</v>
      </c>
      <c r="L25" s="5"/>
      <c r="M25" s="5"/>
    </row>
    <row r="26" spans="2:13" x14ac:dyDescent="0.2">
      <c r="C26" s="19">
        <f>SUM(C22:C25)</f>
        <v>1</v>
      </c>
      <c r="E26" s="5"/>
      <c r="F26" s="5"/>
      <c r="I26" s="7" t="s">
        <v>8</v>
      </c>
      <c r="J26" s="80">
        <v>0.03</v>
      </c>
      <c r="L26" s="5"/>
      <c r="M26" s="5"/>
    </row>
    <row r="27" spans="2:13" x14ac:dyDescent="0.2">
      <c r="I27" s="8"/>
      <c r="J27" s="81">
        <f>SUM(J22:J26)</f>
        <v>1</v>
      </c>
      <c r="L27" s="5"/>
      <c r="M27" s="5"/>
    </row>
    <row r="28" spans="2:13" x14ac:dyDescent="0.2">
      <c r="L28" s="5"/>
      <c r="M28" s="5"/>
    </row>
    <row r="29" spans="2:13" x14ac:dyDescent="0.2">
      <c r="I29" s="8"/>
      <c r="J29" s="9"/>
      <c r="L29" s="5"/>
      <c r="M29" s="5"/>
    </row>
    <row r="30" spans="2:13" x14ac:dyDescent="0.2">
      <c r="I30" s="8"/>
      <c r="J30" s="9"/>
      <c r="L30" s="5"/>
      <c r="M30" s="5"/>
    </row>
    <row r="31" spans="2:13" x14ac:dyDescent="0.2">
      <c r="I31" s="8"/>
      <c r="J31" s="9"/>
      <c r="L31" s="5"/>
      <c r="M31" s="5"/>
    </row>
    <row r="32" spans="2:13" x14ac:dyDescent="0.2">
      <c r="B32" s="1" t="s">
        <v>9</v>
      </c>
      <c r="I32" s="8"/>
      <c r="J32" s="9"/>
      <c r="L32" s="5"/>
      <c r="M32" s="5"/>
    </row>
    <row r="33" spans="12:12" x14ac:dyDescent="0.2">
      <c r="L33" s="5"/>
    </row>
    <row r="34" spans="12:12" x14ac:dyDescent="0.2">
      <c r="L34" s="5"/>
    </row>
    <row r="51" spans="2:10" x14ac:dyDescent="0.2">
      <c r="B51" s="1"/>
    </row>
    <row r="53" spans="2:10" x14ac:dyDescent="0.2">
      <c r="B53" s="10" t="s">
        <v>10</v>
      </c>
      <c r="C53" s="16" t="s">
        <v>11</v>
      </c>
      <c r="D53" s="16" t="s">
        <v>208</v>
      </c>
      <c r="E53" s="16" t="s">
        <v>26</v>
      </c>
      <c r="F53" s="28" t="s">
        <v>27</v>
      </c>
      <c r="G53" s="28" t="s">
        <v>171</v>
      </c>
      <c r="H53" s="28" t="s">
        <v>180</v>
      </c>
      <c r="I53" s="28" t="s">
        <v>179</v>
      </c>
    </row>
    <row r="54" spans="2:10" x14ac:dyDescent="0.2">
      <c r="B54" s="11" t="s">
        <v>12</v>
      </c>
      <c r="C54" s="82">
        <v>0.02</v>
      </c>
      <c r="D54" s="82">
        <v>0.03</v>
      </c>
      <c r="E54" s="82">
        <v>0.09</v>
      </c>
      <c r="F54" s="82">
        <v>0.13</v>
      </c>
      <c r="G54" s="82">
        <v>0.08</v>
      </c>
      <c r="H54" s="82">
        <v>0.08</v>
      </c>
      <c r="I54" s="83">
        <v>0.56999999999999995</v>
      </c>
      <c r="J54" s="19">
        <f>SUM(C54:I54)</f>
        <v>1</v>
      </c>
    </row>
    <row r="55" spans="2:10" x14ac:dyDescent="0.2">
      <c r="B55" s="1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32"/>
  <sheetViews>
    <sheetView showGridLines="0" zoomScale="110" zoomScaleNormal="110" workbookViewId="0">
      <selection activeCell="H25" sqref="H25"/>
    </sheetView>
  </sheetViews>
  <sheetFormatPr defaultColWidth="9.140625" defaultRowHeight="12.75" x14ac:dyDescent="0.2"/>
  <cols>
    <col min="1" max="1" width="9.140625" style="13"/>
    <col min="2" max="2" width="31.140625" style="13" bestFit="1" customWidth="1"/>
    <col min="3" max="5" width="8.85546875" style="13" customWidth="1"/>
    <col min="6" max="6" width="7.42578125" style="13" customWidth="1"/>
    <col min="7" max="7" width="13.42578125" style="13" customWidth="1"/>
    <col min="8" max="9" width="8.85546875" style="13" customWidth="1"/>
    <col min="10" max="16384" width="9.140625" style="13"/>
  </cols>
  <sheetData>
    <row r="2" spans="2:16" x14ac:dyDescent="0.2">
      <c r="B2" s="1" t="s">
        <v>212</v>
      </c>
      <c r="C2" s="2"/>
      <c r="D2" s="2"/>
      <c r="E2" s="2"/>
      <c r="F2" s="2"/>
      <c r="G2" s="1" t="s">
        <v>13</v>
      </c>
      <c r="H2" s="2"/>
      <c r="I2" s="1"/>
      <c r="J2" s="2"/>
      <c r="K2" s="2"/>
      <c r="L2" s="2"/>
      <c r="M2" s="2"/>
      <c r="N2" s="2"/>
      <c r="O2" s="2"/>
      <c r="P2" s="3"/>
    </row>
    <row r="3" spans="2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5" t="s">
        <v>1</v>
      </c>
      <c r="C24" s="18">
        <v>1</v>
      </c>
      <c r="D24" s="2"/>
      <c r="E24" s="2"/>
      <c r="F24" s="2"/>
      <c r="G24" s="10" t="s">
        <v>10</v>
      </c>
      <c r="H24" s="16" t="s">
        <v>11</v>
      </c>
      <c r="I24" s="16" t="s">
        <v>208</v>
      </c>
      <c r="J24" s="16" t="s">
        <v>26</v>
      </c>
      <c r="K24" s="28" t="s">
        <v>27</v>
      </c>
      <c r="L24" s="28" t="s">
        <v>171</v>
      </c>
      <c r="M24" s="28" t="s">
        <v>180</v>
      </c>
      <c r="N24" s="28" t="s">
        <v>179</v>
      </c>
      <c r="O24" s="2"/>
      <c r="P24" s="2"/>
    </row>
    <row r="25" spans="2:16" x14ac:dyDescent="0.2">
      <c r="B25" s="2"/>
      <c r="C25" s="19">
        <f>SUM(C24:C24)</f>
        <v>1</v>
      </c>
      <c r="D25" s="2"/>
      <c r="E25" s="2"/>
      <c r="F25" s="2"/>
      <c r="G25" s="11" t="s">
        <v>12</v>
      </c>
      <c r="H25" s="20">
        <v>0</v>
      </c>
      <c r="I25" s="20">
        <v>0.05</v>
      </c>
      <c r="J25" s="20">
        <v>0.03</v>
      </c>
      <c r="K25" s="20">
        <v>0.15</v>
      </c>
      <c r="L25" s="20">
        <v>0.11</v>
      </c>
      <c r="M25" s="20">
        <v>0.05</v>
      </c>
      <c r="N25" s="21">
        <v>0.61</v>
      </c>
      <c r="O25" s="19">
        <f>SUM(H25:N25)</f>
        <v>1</v>
      </c>
      <c r="P25" s="2"/>
    </row>
    <row r="26" spans="2:16" x14ac:dyDescent="0.2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">
      <c r="B27" s="2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">
      <c r="B28" s="2"/>
      <c r="C28" s="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">
      <c r="B29" s="2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">
      <c r="C30" s="17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C31" s="17"/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54"/>
  <sheetViews>
    <sheetView showGridLines="0" zoomScaleNormal="100" workbookViewId="0">
      <selection activeCell="C28" sqref="C28"/>
    </sheetView>
  </sheetViews>
  <sheetFormatPr defaultColWidth="9.140625" defaultRowHeight="12.75" x14ac:dyDescent="0.2"/>
  <cols>
    <col min="1" max="1" width="9.140625" style="13"/>
    <col min="2" max="2" width="31.140625" style="13" bestFit="1" customWidth="1"/>
    <col min="3" max="5" width="8.85546875" style="13" customWidth="1"/>
    <col min="6" max="6" width="7.42578125" style="13" customWidth="1"/>
    <col min="7" max="7" width="13.42578125" style="13" customWidth="1"/>
    <col min="8" max="8" width="8.85546875" style="13" customWidth="1"/>
    <col min="9" max="9" width="14.140625" style="13" customWidth="1"/>
    <col min="10" max="16384" width="9.140625" style="13"/>
  </cols>
  <sheetData>
    <row r="2" spans="2:16" x14ac:dyDescent="0.2">
      <c r="B2" s="1" t="s">
        <v>213</v>
      </c>
      <c r="C2" s="2"/>
      <c r="D2" s="2"/>
      <c r="E2" s="2"/>
      <c r="F2" s="2"/>
      <c r="H2" s="2"/>
      <c r="I2" s="1" t="s">
        <v>214</v>
      </c>
      <c r="J2" s="2"/>
      <c r="K2" s="2"/>
      <c r="L2" s="2"/>
      <c r="M2" s="2"/>
      <c r="N2" s="2"/>
      <c r="O2" s="2"/>
      <c r="P2" s="3"/>
    </row>
    <row r="3" spans="2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5" t="s">
        <v>14</v>
      </c>
      <c r="C24" s="18">
        <v>0.41</v>
      </c>
      <c r="D24" s="2"/>
      <c r="E24" s="2"/>
      <c r="F24" s="2"/>
      <c r="I24" s="15" t="s">
        <v>15</v>
      </c>
      <c r="J24" s="173">
        <v>0.68</v>
      </c>
      <c r="P24" s="2"/>
    </row>
    <row r="25" spans="2:16" x14ac:dyDescent="0.2">
      <c r="B25" s="15" t="s">
        <v>16</v>
      </c>
      <c r="C25" s="18">
        <v>0.24</v>
      </c>
      <c r="D25" s="2"/>
      <c r="E25" s="2"/>
      <c r="F25" s="2"/>
      <c r="I25" s="15" t="s">
        <v>17</v>
      </c>
      <c r="J25" s="173">
        <v>0.27</v>
      </c>
      <c r="P25" s="2"/>
    </row>
    <row r="26" spans="2:16" x14ac:dyDescent="0.2">
      <c r="B26" s="15" t="s">
        <v>18</v>
      </c>
      <c r="C26" s="18">
        <v>0.14000000000000001</v>
      </c>
      <c r="D26" s="2"/>
      <c r="E26" s="2"/>
      <c r="F26" s="2"/>
      <c r="G26" s="2"/>
      <c r="H26" s="2"/>
      <c r="I26" s="15" t="s">
        <v>19</v>
      </c>
      <c r="J26" s="173">
        <v>0.03</v>
      </c>
      <c r="K26" s="2"/>
      <c r="L26" s="2"/>
      <c r="M26" s="2"/>
      <c r="N26" s="2"/>
      <c r="O26" s="2"/>
      <c r="P26" s="2"/>
    </row>
    <row r="27" spans="2:16" x14ac:dyDescent="0.2">
      <c r="B27" s="15" t="s">
        <v>20</v>
      </c>
      <c r="C27" s="18">
        <v>0.09</v>
      </c>
      <c r="D27" s="2"/>
      <c r="E27" s="2"/>
      <c r="F27" s="2"/>
      <c r="G27" s="2"/>
      <c r="H27" s="2"/>
      <c r="I27" s="15" t="s">
        <v>5</v>
      </c>
      <c r="J27" s="173">
        <v>0.02</v>
      </c>
      <c r="K27" s="2"/>
      <c r="L27" s="2"/>
      <c r="M27" s="2"/>
      <c r="N27" s="2"/>
      <c r="O27" s="2"/>
      <c r="P27" s="2"/>
    </row>
    <row r="28" spans="2:16" x14ac:dyDescent="0.2">
      <c r="B28" s="15" t="s">
        <v>21</v>
      </c>
      <c r="C28" s="18">
        <v>0.12</v>
      </c>
      <c r="D28" s="2"/>
      <c r="E28" s="2"/>
      <c r="F28" s="2"/>
      <c r="G28" s="2"/>
      <c r="H28" s="2"/>
      <c r="I28" s="12"/>
      <c r="J28" s="19">
        <f>SUM(J24:J27)</f>
        <v>1</v>
      </c>
      <c r="K28" s="2"/>
      <c r="L28" s="2"/>
      <c r="M28" s="2"/>
      <c r="N28" s="2"/>
      <c r="O28" s="2"/>
      <c r="P28" s="2"/>
    </row>
    <row r="29" spans="2:16" x14ac:dyDescent="0.2">
      <c r="B29" s="12"/>
      <c r="C29" s="19">
        <f>SUM(C24:C28)</f>
        <v>0.99999999999999989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x14ac:dyDescent="0.2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x14ac:dyDescent="0.2">
      <c r="B33" s="1" t="s">
        <v>22</v>
      </c>
      <c r="C33" s="17"/>
      <c r="D33" s="17"/>
    </row>
    <row r="34" spans="2:4" x14ac:dyDescent="0.2">
      <c r="C34" s="17"/>
      <c r="D34" s="17"/>
    </row>
    <row r="53" spans="2:10" x14ac:dyDescent="0.2">
      <c r="B53" s="10" t="s">
        <v>10</v>
      </c>
      <c r="C53" s="16" t="s">
        <v>11</v>
      </c>
      <c r="D53" s="16" t="s">
        <v>208</v>
      </c>
      <c r="E53" s="16" t="s">
        <v>26</v>
      </c>
      <c r="F53" s="28" t="s">
        <v>27</v>
      </c>
      <c r="G53" s="28" t="s">
        <v>171</v>
      </c>
      <c r="H53" s="28" t="s">
        <v>180</v>
      </c>
      <c r="I53" s="28" t="s">
        <v>179</v>
      </c>
      <c r="J53" s="2"/>
    </row>
    <row r="54" spans="2:10" x14ac:dyDescent="0.2">
      <c r="B54" s="11" t="s">
        <v>12</v>
      </c>
      <c r="C54" s="20">
        <v>0.01</v>
      </c>
      <c r="D54" s="20">
        <v>0.14000000000000001</v>
      </c>
      <c r="E54" s="20">
        <v>0.13</v>
      </c>
      <c r="F54" s="20">
        <v>0.1</v>
      </c>
      <c r="G54" s="20">
        <v>0.15</v>
      </c>
      <c r="H54" s="20">
        <v>0.12</v>
      </c>
      <c r="I54" s="21">
        <v>0.35</v>
      </c>
      <c r="J54" s="19">
        <f>SUM(C54:I54)</f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9"/>
  <sheetViews>
    <sheetView showGridLines="0" zoomScale="85" zoomScaleNormal="85" workbookViewId="0">
      <selection activeCell="W10" sqref="W10"/>
    </sheetView>
  </sheetViews>
  <sheetFormatPr defaultColWidth="9.140625" defaultRowHeight="15" x14ac:dyDescent="0.25"/>
  <cols>
    <col min="1" max="1" width="3.42578125" style="174" customWidth="1"/>
    <col min="2" max="2" width="62.85546875" style="174" customWidth="1"/>
    <col min="3" max="3" width="22.42578125" style="174" customWidth="1"/>
    <col min="4" max="4" width="9.140625" style="174"/>
    <col min="5" max="5" width="43.140625" style="174" customWidth="1"/>
    <col min="6" max="6" width="25.7109375" style="174" customWidth="1"/>
    <col min="7" max="7" width="13.7109375" style="174" customWidth="1"/>
    <col min="8" max="8" width="13.140625" style="174" customWidth="1"/>
    <col min="9" max="9" width="11.140625" style="174" customWidth="1"/>
    <col min="10" max="10" width="12" style="174" customWidth="1"/>
    <col min="11" max="11" width="23.5703125" style="174" customWidth="1"/>
    <col min="12" max="12" width="14.140625" style="174" customWidth="1"/>
    <col min="13" max="13" width="9.140625" style="174"/>
    <col min="14" max="14" width="12.140625" style="174" customWidth="1"/>
    <col min="15" max="15" width="9.140625" style="174"/>
    <col min="16" max="21" width="10" style="174" bestFit="1" customWidth="1"/>
    <col min="22" max="22" width="10.85546875" style="174" bestFit="1" customWidth="1"/>
    <col min="23" max="23" width="10.85546875" style="174" customWidth="1"/>
    <col min="24" max="16384" width="9.140625" style="174"/>
  </cols>
  <sheetData>
    <row r="1" spans="1:24" x14ac:dyDescent="0.25">
      <c r="A1" s="34"/>
      <c r="B1" s="34"/>
      <c r="C1" s="34"/>
      <c r="D1" s="35"/>
      <c r="E1" s="35"/>
      <c r="F1" s="36"/>
      <c r="G1" s="36"/>
      <c r="H1" s="36"/>
      <c r="I1" s="36"/>
      <c r="J1" s="36"/>
      <c r="K1" s="34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4" ht="15.75" x14ac:dyDescent="0.25">
      <c r="A2" s="34"/>
      <c r="B2" s="37" t="s">
        <v>28</v>
      </c>
      <c r="C2" s="38">
        <v>43465</v>
      </c>
      <c r="D2" s="35"/>
      <c r="E2" s="35"/>
      <c r="F2" s="36"/>
      <c r="G2" s="36"/>
      <c r="H2" s="36"/>
      <c r="I2" s="36"/>
      <c r="J2" s="36"/>
      <c r="K2" s="34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4" x14ac:dyDescent="0.25">
      <c r="A3" s="34"/>
      <c r="B3" s="34"/>
      <c r="C3" s="34"/>
      <c r="D3" s="35"/>
      <c r="E3" s="35"/>
      <c r="F3" s="36"/>
      <c r="G3" s="36"/>
      <c r="H3" s="36"/>
      <c r="I3" s="41"/>
      <c r="J3" s="36"/>
      <c r="K3" s="34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4" x14ac:dyDescent="0.25">
      <c r="A4" s="39"/>
      <c r="B4" s="39"/>
      <c r="C4" s="39"/>
      <c r="D4" s="39"/>
      <c r="E4" s="39"/>
      <c r="F4" s="39"/>
      <c r="G4" s="39"/>
      <c r="H4" s="39"/>
      <c r="I4" s="12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4" ht="51.75" x14ac:dyDescent="0.25">
      <c r="A5" s="40"/>
      <c r="B5" s="129" t="s">
        <v>29</v>
      </c>
      <c r="C5" s="130" t="s">
        <v>30</v>
      </c>
      <c r="D5" s="131" t="s">
        <v>31</v>
      </c>
      <c r="E5" s="88" t="s">
        <v>32</v>
      </c>
      <c r="F5" s="87" t="s">
        <v>33</v>
      </c>
      <c r="G5" s="88" t="s">
        <v>34</v>
      </c>
      <c r="H5" s="88" t="s">
        <v>35</v>
      </c>
      <c r="I5" s="87" t="s">
        <v>36</v>
      </c>
      <c r="J5" s="87" t="s">
        <v>37</v>
      </c>
      <c r="K5" s="88" t="s">
        <v>38</v>
      </c>
      <c r="L5" s="87" t="s">
        <v>39</v>
      </c>
      <c r="M5" s="87" t="s">
        <v>40</v>
      </c>
      <c r="N5" s="87" t="s">
        <v>41</v>
      </c>
      <c r="O5" s="132" t="s">
        <v>42</v>
      </c>
      <c r="P5" s="277" t="s">
        <v>43</v>
      </c>
      <c r="Q5" s="277"/>
      <c r="R5" s="277"/>
      <c r="S5" s="277"/>
      <c r="T5" s="277"/>
      <c r="U5" s="277"/>
      <c r="V5" s="277"/>
      <c r="W5" s="278"/>
    </row>
    <row r="6" spans="1:24" x14ac:dyDescent="0.25">
      <c r="A6" s="40"/>
      <c r="B6" s="133"/>
      <c r="C6" s="40"/>
      <c r="D6" s="134"/>
      <c r="E6" s="135"/>
      <c r="F6" s="89"/>
      <c r="G6" s="135"/>
      <c r="H6" s="135"/>
      <c r="I6" s="89"/>
      <c r="J6" s="89"/>
      <c r="K6" s="135"/>
      <c r="L6" s="89"/>
      <c r="M6" s="89"/>
      <c r="N6" s="89"/>
      <c r="O6" s="137"/>
      <c r="P6" s="135" t="s">
        <v>44</v>
      </c>
      <c r="Q6" s="175" t="s">
        <v>208</v>
      </c>
      <c r="R6" s="175" t="s">
        <v>26</v>
      </c>
      <c r="S6" s="175" t="s">
        <v>27</v>
      </c>
      <c r="T6" s="175" t="s">
        <v>171</v>
      </c>
      <c r="U6" s="175" t="s">
        <v>180</v>
      </c>
      <c r="V6" s="175" t="s">
        <v>179</v>
      </c>
      <c r="W6" s="176" t="s">
        <v>45</v>
      </c>
    </row>
    <row r="7" spans="1:24" x14ac:dyDescent="0.25">
      <c r="A7" s="272">
        <v>1</v>
      </c>
      <c r="B7" s="139" t="s">
        <v>46</v>
      </c>
      <c r="C7" s="35" t="s">
        <v>47</v>
      </c>
      <c r="D7" s="34" t="s">
        <v>48</v>
      </c>
      <c r="E7" s="271" t="s">
        <v>184</v>
      </c>
      <c r="F7" s="177">
        <v>34486</v>
      </c>
      <c r="G7" s="36" t="s">
        <v>216</v>
      </c>
      <c r="H7" s="34">
        <v>186</v>
      </c>
      <c r="I7" s="243">
        <v>295000000</v>
      </c>
      <c r="J7" s="178">
        <v>43465</v>
      </c>
      <c r="K7" s="36" t="s">
        <v>109</v>
      </c>
      <c r="L7" s="179">
        <v>5.3800000000000001E-2</v>
      </c>
      <c r="M7" s="179">
        <v>6.7500000000000004E-2</v>
      </c>
      <c r="N7" s="180">
        <v>974</v>
      </c>
      <c r="O7" s="36" t="s">
        <v>83</v>
      </c>
      <c r="P7" s="252">
        <v>3.1E-2</v>
      </c>
      <c r="Q7" s="252">
        <v>1.7000000000000001E-2</v>
      </c>
      <c r="R7" s="252">
        <v>2E-3</v>
      </c>
      <c r="S7" s="252">
        <v>0.03</v>
      </c>
      <c r="T7" s="252">
        <v>0.17399999999999999</v>
      </c>
      <c r="U7" s="252">
        <v>5.0000000000000001E-3</v>
      </c>
      <c r="V7" s="252">
        <v>0.74099999999999999</v>
      </c>
      <c r="W7" s="95" t="s">
        <v>217</v>
      </c>
    </row>
    <row r="8" spans="1:24" x14ac:dyDescent="0.25">
      <c r="A8" s="272">
        <v>2</v>
      </c>
      <c r="B8" s="139" t="s">
        <v>51</v>
      </c>
      <c r="C8" s="34" t="s">
        <v>47</v>
      </c>
      <c r="D8" s="34" t="s">
        <v>52</v>
      </c>
      <c r="E8" s="187">
        <v>1</v>
      </c>
      <c r="F8" s="177">
        <v>35855</v>
      </c>
      <c r="G8" s="143" t="s">
        <v>218</v>
      </c>
      <c r="H8" s="34">
        <v>103</v>
      </c>
      <c r="I8" s="243">
        <v>145600000</v>
      </c>
      <c r="J8" s="178">
        <v>43281</v>
      </c>
      <c r="K8" s="36" t="s">
        <v>49</v>
      </c>
      <c r="L8" s="179">
        <v>6.25E-2</v>
      </c>
      <c r="M8" s="179">
        <v>7.0000000000000007E-2</v>
      </c>
      <c r="N8" s="180">
        <v>880</v>
      </c>
      <c r="O8" s="36" t="s">
        <v>50</v>
      </c>
      <c r="P8" s="252">
        <v>5.0000000000000001E-3</v>
      </c>
      <c r="Q8" s="252">
        <v>0</v>
      </c>
      <c r="R8" s="252">
        <v>0</v>
      </c>
      <c r="S8" s="252">
        <v>0.76200000000000001</v>
      </c>
      <c r="T8" s="252">
        <v>4.5999999999999999E-2</v>
      </c>
      <c r="U8" s="252">
        <v>8.8999999999999996E-2</v>
      </c>
      <c r="V8" s="252">
        <v>9.8000000000000004E-2</v>
      </c>
      <c r="W8" s="95" t="s">
        <v>219</v>
      </c>
      <c r="X8" s="181"/>
    </row>
    <row r="9" spans="1:24" x14ac:dyDescent="0.25">
      <c r="A9" s="272">
        <v>3</v>
      </c>
      <c r="B9" s="139" t="s">
        <v>53</v>
      </c>
      <c r="C9" s="34" t="s">
        <v>54</v>
      </c>
      <c r="D9" s="34" t="s">
        <v>52</v>
      </c>
      <c r="E9" s="187" t="s">
        <v>185</v>
      </c>
      <c r="F9" s="177">
        <v>40148</v>
      </c>
      <c r="G9" s="143" t="s">
        <v>220</v>
      </c>
      <c r="H9" s="34">
        <v>150</v>
      </c>
      <c r="I9" s="243">
        <v>309528120.69999999</v>
      </c>
      <c r="J9" s="178">
        <v>43281</v>
      </c>
      <c r="K9" s="36" t="s">
        <v>49</v>
      </c>
      <c r="L9" s="179">
        <v>0.05</v>
      </c>
      <c r="M9" s="179">
        <v>6.25E-2</v>
      </c>
      <c r="N9" s="274">
        <v>1055</v>
      </c>
      <c r="O9" s="36" t="s">
        <v>56</v>
      </c>
      <c r="P9" s="252">
        <v>0.13200000000000001</v>
      </c>
      <c r="Q9" s="252">
        <v>7.8E-2</v>
      </c>
      <c r="R9" s="252">
        <v>6.0000000000000001E-3</v>
      </c>
      <c r="S9" s="252">
        <v>0.32300000000000001</v>
      </c>
      <c r="T9" s="252">
        <v>0.124</v>
      </c>
      <c r="U9" s="252">
        <v>8.4000000000000005E-2</v>
      </c>
      <c r="V9" s="252">
        <v>0.253</v>
      </c>
      <c r="W9" s="95" t="s">
        <v>199</v>
      </c>
      <c r="X9" s="181"/>
    </row>
    <row r="10" spans="1:24" x14ac:dyDescent="0.25">
      <c r="A10" s="272">
        <v>4</v>
      </c>
      <c r="B10" s="139" t="s">
        <v>57</v>
      </c>
      <c r="C10" s="34" t="s">
        <v>54</v>
      </c>
      <c r="D10" s="34" t="s">
        <v>48</v>
      </c>
      <c r="E10" s="187" t="s">
        <v>186</v>
      </c>
      <c r="F10" s="177">
        <v>42522</v>
      </c>
      <c r="G10" s="143" t="s">
        <v>221</v>
      </c>
      <c r="H10" s="34">
        <v>64</v>
      </c>
      <c r="I10" s="243">
        <v>497500000</v>
      </c>
      <c r="J10" s="178">
        <v>43465</v>
      </c>
      <c r="K10" s="36" t="s">
        <v>109</v>
      </c>
      <c r="L10" s="179">
        <v>4.7500000000000001E-2</v>
      </c>
      <c r="M10" s="179">
        <v>6.5000000000000002E-2</v>
      </c>
      <c r="N10" s="274">
        <v>1316</v>
      </c>
      <c r="O10" s="36" t="s">
        <v>56</v>
      </c>
      <c r="P10" s="252">
        <v>0</v>
      </c>
      <c r="Q10" s="252">
        <v>1E-3</v>
      </c>
      <c r="R10" s="252">
        <v>0</v>
      </c>
      <c r="S10" s="252">
        <v>0</v>
      </c>
      <c r="T10" s="252">
        <v>0</v>
      </c>
      <c r="U10" s="252">
        <v>7.6999999999999999E-2</v>
      </c>
      <c r="V10" s="252">
        <v>0.92200000000000004</v>
      </c>
      <c r="W10" s="95" t="s">
        <v>222</v>
      </c>
      <c r="X10" s="181"/>
    </row>
    <row r="11" spans="1:24" x14ac:dyDescent="0.25">
      <c r="A11" s="272">
        <v>5</v>
      </c>
      <c r="B11" s="139" t="s">
        <v>59</v>
      </c>
      <c r="C11" s="34" t="s">
        <v>54</v>
      </c>
      <c r="D11" s="34" t="s">
        <v>48</v>
      </c>
      <c r="E11" s="187" t="s">
        <v>188</v>
      </c>
      <c r="F11" s="177">
        <v>40391</v>
      </c>
      <c r="G11" s="143" t="s">
        <v>223</v>
      </c>
      <c r="H11" s="34">
        <v>214</v>
      </c>
      <c r="I11" s="243">
        <v>745600000</v>
      </c>
      <c r="J11" s="178">
        <v>43100</v>
      </c>
      <c r="K11" s="36" t="s">
        <v>49</v>
      </c>
      <c r="L11" s="179">
        <v>0.05</v>
      </c>
      <c r="M11" s="179">
        <v>6.7500000000000004E-2</v>
      </c>
      <c r="N11" s="274">
        <v>1153</v>
      </c>
      <c r="O11" s="36" t="s">
        <v>50</v>
      </c>
      <c r="P11" s="252">
        <v>0</v>
      </c>
      <c r="Q11" s="252">
        <v>5.0000000000000001E-3</v>
      </c>
      <c r="R11" s="252">
        <v>0</v>
      </c>
      <c r="S11" s="252">
        <v>2E-3</v>
      </c>
      <c r="T11" s="252">
        <v>0</v>
      </c>
      <c r="U11" s="252">
        <v>0</v>
      </c>
      <c r="V11" s="252">
        <v>0.99299999999999999</v>
      </c>
      <c r="W11" s="95" t="s">
        <v>224</v>
      </c>
      <c r="X11" s="181"/>
    </row>
    <row r="12" spans="1:24" ht="26.25" x14ac:dyDescent="0.25">
      <c r="A12" s="272">
        <v>6</v>
      </c>
      <c r="B12" s="139" t="s">
        <v>60</v>
      </c>
      <c r="C12" s="34" t="s">
        <v>54</v>
      </c>
      <c r="D12" s="34" t="s">
        <v>52</v>
      </c>
      <c r="E12" s="187" t="s">
        <v>187</v>
      </c>
      <c r="F12" s="177">
        <v>36008</v>
      </c>
      <c r="G12" s="143" t="s">
        <v>225</v>
      </c>
      <c r="H12" s="34">
        <v>143</v>
      </c>
      <c r="I12" s="243">
        <v>325000000</v>
      </c>
      <c r="J12" s="178">
        <v>43465</v>
      </c>
      <c r="K12" s="36" t="s">
        <v>226</v>
      </c>
      <c r="L12" s="179">
        <v>5.1299999999999998E-2</v>
      </c>
      <c r="M12" s="179">
        <v>6.6299999999999998E-2</v>
      </c>
      <c r="N12" s="180">
        <v>890</v>
      </c>
      <c r="O12" s="36" t="s">
        <v>62</v>
      </c>
      <c r="P12" s="252">
        <v>0.1</v>
      </c>
      <c r="Q12" s="252">
        <v>4.7E-2</v>
      </c>
      <c r="R12" s="252">
        <v>0.128</v>
      </c>
      <c r="S12" s="252">
        <v>0.105</v>
      </c>
      <c r="T12" s="252">
        <v>3.5000000000000003E-2</v>
      </c>
      <c r="U12" s="252">
        <v>0.11</v>
      </c>
      <c r="V12" s="252">
        <v>0.47499999999999998</v>
      </c>
      <c r="W12" s="95" t="s">
        <v>227</v>
      </c>
      <c r="X12" s="181"/>
    </row>
    <row r="13" spans="1:24" x14ac:dyDescent="0.25">
      <c r="A13" s="272">
        <v>7</v>
      </c>
      <c r="B13" s="139" t="s">
        <v>63</v>
      </c>
      <c r="C13" s="34" t="s">
        <v>54</v>
      </c>
      <c r="D13" s="34" t="s">
        <v>64</v>
      </c>
      <c r="E13" s="187">
        <v>1</v>
      </c>
      <c r="F13" s="177">
        <v>41395</v>
      </c>
      <c r="G13" s="143" t="s">
        <v>228</v>
      </c>
      <c r="H13" s="34">
        <v>93</v>
      </c>
      <c r="I13" s="243">
        <v>87174927.810000002</v>
      </c>
      <c r="J13" s="178">
        <v>43281</v>
      </c>
      <c r="K13" s="36" t="s">
        <v>49</v>
      </c>
      <c r="L13" s="179">
        <v>0.06</v>
      </c>
      <c r="M13" s="179">
        <v>7.0000000000000007E-2</v>
      </c>
      <c r="N13" s="180">
        <v>670</v>
      </c>
      <c r="O13" s="36" t="s">
        <v>69</v>
      </c>
      <c r="P13" s="252">
        <v>1.2999999999999999E-2</v>
      </c>
      <c r="Q13" s="252">
        <v>0.34100000000000003</v>
      </c>
      <c r="R13" s="252">
        <v>0.19</v>
      </c>
      <c r="S13" s="252">
        <v>0.34799999999999998</v>
      </c>
      <c r="T13" s="252">
        <v>0.03</v>
      </c>
      <c r="U13" s="252">
        <v>7.8E-2</v>
      </c>
      <c r="V13" s="252">
        <v>0</v>
      </c>
      <c r="W13" s="95" t="s">
        <v>229</v>
      </c>
      <c r="X13" s="181"/>
    </row>
    <row r="14" spans="1:24" x14ac:dyDescent="0.25">
      <c r="A14" s="272">
        <v>8</v>
      </c>
      <c r="B14" s="139" t="s">
        <v>66</v>
      </c>
      <c r="C14" s="34" t="s">
        <v>54</v>
      </c>
      <c r="D14" s="34" t="s">
        <v>64</v>
      </c>
      <c r="E14" s="187">
        <v>1</v>
      </c>
      <c r="F14" s="177">
        <v>41395</v>
      </c>
      <c r="G14" s="143" t="s">
        <v>230</v>
      </c>
      <c r="H14" s="34">
        <v>19</v>
      </c>
      <c r="I14" s="243">
        <v>35200000</v>
      </c>
      <c r="J14" s="178">
        <v>43281</v>
      </c>
      <c r="K14" s="36" t="s">
        <v>49</v>
      </c>
      <c r="L14" s="179">
        <v>0.06</v>
      </c>
      <c r="M14" s="179">
        <v>7.0000000000000007E-2</v>
      </c>
      <c r="N14" s="180">
        <v>729</v>
      </c>
      <c r="O14" s="36" t="s">
        <v>67</v>
      </c>
      <c r="P14" s="252">
        <v>7.9000000000000001E-2</v>
      </c>
      <c r="Q14" s="252">
        <v>0.155</v>
      </c>
      <c r="R14" s="252">
        <v>0.127</v>
      </c>
      <c r="S14" s="252">
        <v>0.54300000000000004</v>
      </c>
      <c r="T14" s="252">
        <v>0</v>
      </c>
      <c r="U14" s="252">
        <v>9.6000000000000002E-2</v>
      </c>
      <c r="V14" s="252">
        <v>0</v>
      </c>
      <c r="W14" s="95" t="s">
        <v>200</v>
      </c>
      <c r="X14" s="181"/>
    </row>
    <row r="15" spans="1:24" x14ac:dyDescent="0.25">
      <c r="A15" s="272">
        <v>9</v>
      </c>
      <c r="B15" s="139" t="s">
        <v>68</v>
      </c>
      <c r="C15" s="34" t="s">
        <v>54</v>
      </c>
      <c r="D15" s="34" t="s">
        <v>64</v>
      </c>
      <c r="E15" s="187">
        <v>1</v>
      </c>
      <c r="F15" s="177">
        <v>41395</v>
      </c>
      <c r="G15" s="143" t="s">
        <v>231</v>
      </c>
      <c r="H15" s="36">
        <v>0</v>
      </c>
      <c r="I15" s="243">
        <v>18100000</v>
      </c>
      <c r="J15" s="178">
        <v>43281</v>
      </c>
      <c r="K15" s="36" t="s">
        <v>49</v>
      </c>
      <c r="L15" s="179">
        <v>0.06</v>
      </c>
      <c r="M15" s="179">
        <v>7.0000000000000007E-2</v>
      </c>
      <c r="N15" s="180">
        <v>552</v>
      </c>
      <c r="O15" s="36" t="s">
        <v>65</v>
      </c>
      <c r="P15" s="252">
        <v>0</v>
      </c>
      <c r="Q15" s="252">
        <v>0.109</v>
      </c>
      <c r="R15" s="252">
        <v>0.36099999999999999</v>
      </c>
      <c r="S15" s="252">
        <v>0.53</v>
      </c>
      <c r="T15" s="252">
        <v>0</v>
      </c>
      <c r="U15" s="252">
        <v>0</v>
      </c>
      <c r="V15" s="252">
        <v>0</v>
      </c>
      <c r="W15" s="95" t="s">
        <v>232</v>
      </c>
      <c r="X15" s="181"/>
    </row>
    <row r="16" spans="1:24" x14ac:dyDescent="0.25">
      <c r="A16" s="272">
        <v>10</v>
      </c>
      <c r="B16" s="139" t="s">
        <v>70</v>
      </c>
      <c r="C16" s="34" t="s">
        <v>54</v>
      </c>
      <c r="D16" s="34" t="s">
        <v>233</v>
      </c>
      <c r="E16" s="187">
        <v>1</v>
      </c>
      <c r="F16" s="177">
        <v>32813</v>
      </c>
      <c r="G16" s="143" t="s">
        <v>234</v>
      </c>
      <c r="H16" s="34">
        <v>598</v>
      </c>
      <c r="I16" s="243">
        <v>39500000</v>
      </c>
      <c r="J16" s="178">
        <v>43465</v>
      </c>
      <c r="K16" s="36" t="s">
        <v>109</v>
      </c>
      <c r="L16" s="179">
        <v>6.5000000000000002E-2</v>
      </c>
      <c r="M16" s="179">
        <v>7.7499999999999999E-2</v>
      </c>
      <c r="N16" s="180">
        <v>0</v>
      </c>
      <c r="O16" s="36"/>
      <c r="P16" s="252">
        <v>0</v>
      </c>
      <c r="Q16" s="252">
        <v>0</v>
      </c>
      <c r="R16" s="252">
        <v>0.92800000000000005</v>
      </c>
      <c r="S16" s="252">
        <v>0</v>
      </c>
      <c r="T16" s="252">
        <v>0</v>
      </c>
      <c r="U16" s="252">
        <v>7.1999999999999995E-2</v>
      </c>
      <c r="V16" s="252">
        <v>0</v>
      </c>
      <c r="W16" s="95" t="s">
        <v>235</v>
      </c>
      <c r="X16" s="181"/>
    </row>
    <row r="17" spans="1:24" x14ac:dyDescent="0.25">
      <c r="A17" s="272">
        <v>11</v>
      </c>
      <c r="B17" s="139" t="s">
        <v>181</v>
      </c>
      <c r="C17" s="34" t="s">
        <v>182</v>
      </c>
      <c r="D17" s="34" t="s">
        <v>52</v>
      </c>
      <c r="E17" s="187">
        <v>1</v>
      </c>
      <c r="F17" s="177">
        <v>43101</v>
      </c>
      <c r="G17" s="143" t="s">
        <v>236</v>
      </c>
      <c r="H17" s="34">
        <v>105</v>
      </c>
      <c r="I17" s="243">
        <v>87600000</v>
      </c>
      <c r="J17" s="91">
        <v>0</v>
      </c>
      <c r="K17" s="36" t="s">
        <v>49</v>
      </c>
      <c r="L17" s="179">
        <v>5.7500000000000002E-2</v>
      </c>
      <c r="M17" s="179">
        <v>7.0000000000000007E-2</v>
      </c>
      <c r="N17" s="180">
        <v>581</v>
      </c>
      <c r="O17" s="36" t="s">
        <v>62</v>
      </c>
      <c r="P17" s="252">
        <v>0</v>
      </c>
      <c r="Q17" s="252">
        <v>1.4E-2</v>
      </c>
      <c r="R17" s="252">
        <v>0.65800000000000003</v>
      </c>
      <c r="S17" s="252">
        <v>0.12</v>
      </c>
      <c r="T17" s="252">
        <v>1.9E-2</v>
      </c>
      <c r="U17" s="252">
        <v>0.185</v>
      </c>
      <c r="V17" s="252">
        <v>4.0000000000000001E-3</v>
      </c>
      <c r="W17" s="95" t="s">
        <v>237</v>
      </c>
      <c r="X17" s="181"/>
    </row>
    <row r="18" spans="1:24" x14ac:dyDescent="0.25">
      <c r="A18" s="272">
        <v>12</v>
      </c>
      <c r="B18" s="139" t="s">
        <v>72</v>
      </c>
      <c r="C18" s="34" t="s">
        <v>73</v>
      </c>
      <c r="D18" s="34" t="s">
        <v>52</v>
      </c>
      <c r="E18" s="187">
        <v>1</v>
      </c>
      <c r="F18" s="177">
        <v>38078</v>
      </c>
      <c r="G18" s="143" t="s">
        <v>238</v>
      </c>
      <c r="H18" s="34">
        <v>160</v>
      </c>
      <c r="I18" s="243">
        <v>285500000</v>
      </c>
      <c r="J18" s="178">
        <v>43100</v>
      </c>
      <c r="K18" s="36" t="s">
        <v>49</v>
      </c>
      <c r="L18" s="179">
        <v>5.5E-2</v>
      </c>
      <c r="M18" s="179">
        <v>6.7500000000000004E-2</v>
      </c>
      <c r="N18" s="180">
        <v>802</v>
      </c>
      <c r="O18" s="36" t="s">
        <v>75</v>
      </c>
      <c r="P18" s="252">
        <v>0</v>
      </c>
      <c r="Q18" s="252">
        <v>0</v>
      </c>
      <c r="R18" s="252">
        <v>0</v>
      </c>
      <c r="S18" s="252">
        <v>0</v>
      </c>
      <c r="T18" s="252">
        <v>2E-3</v>
      </c>
      <c r="U18" s="252">
        <v>0</v>
      </c>
      <c r="V18" s="252">
        <v>0.998</v>
      </c>
      <c r="W18" s="95" t="s">
        <v>239</v>
      </c>
      <c r="X18" s="181"/>
    </row>
    <row r="19" spans="1:24" x14ac:dyDescent="0.25">
      <c r="A19" s="272">
        <v>13</v>
      </c>
      <c r="B19" s="139" t="s">
        <v>74</v>
      </c>
      <c r="C19" s="34" t="s">
        <v>73</v>
      </c>
      <c r="D19" s="34" t="s">
        <v>52</v>
      </c>
      <c r="E19" s="187">
        <v>1</v>
      </c>
      <c r="F19" s="177">
        <v>37043</v>
      </c>
      <c r="G19" s="143" t="s">
        <v>240</v>
      </c>
      <c r="H19" s="34">
        <v>123</v>
      </c>
      <c r="I19" s="243">
        <v>159600000</v>
      </c>
      <c r="J19" s="178">
        <v>43281</v>
      </c>
      <c r="K19" s="36" t="s">
        <v>49</v>
      </c>
      <c r="L19" s="179">
        <v>5.8799999999999998E-2</v>
      </c>
      <c r="M19" s="179">
        <v>7.0000000000000007E-2</v>
      </c>
      <c r="N19" s="180">
        <v>759</v>
      </c>
      <c r="O19" s="36" t="s">
        <v>75</v>
      </c>
      <c r="P19" s="252">
        <v>0</v>
      </c>
      <c r="Q19" s="252">
        <v>8.9999999999999993E-3</v>
      </c>
      <c r="R19" s="252">
        <v>0.51500000000000001</v>
      </c>
      <c r="S19" s="252">
        <v>0.22</v>
      </c>
      <c r="T19" s="252">
        <v>4.8000000000000001E-2</v>
      </c>
      <c r="U19" s="252">
        <v>0</v>
      </c>
      <c r="V19" s="252">
        <v>0.20799999999999999</v>
      </c>
      <c r="W19" s="95" t="s">
        <v>219</v>
      </c>
      <c r="X19" s="181"/>
    </row>
    <row r="20" spans="1:24" ht="26.25" x14ac:dyDescent="0.25">
      <c r="A20" s="272">
        <v>14</v>
      </c>
      <c r="B20" s="139" t="s">
        <v>78</v>
      </c>
      <c r="C20" s="34" t="s">
        <v>79</v>
      </c>
      <c r="D20" s="34" t="s">
        <v>52</v>
      </c>
      <c r="E20" s="187" t="s">
        <v>241</v>
      </c>
      <c r="F20" s="177">
        <v>42156</v>
      </c>
      <c r="G20" s="143" t="s">
        <v>242</v>
      </c>
      <c r="H20" s="34">
        <v>86</v>
      </c>
      <c r="I20" s="243">
        <v>102800000</v>
      </c>
      <c r="J20" s="178">
        <v>43281</v>
      </c>
      <c r="K20" s="36" t="s">
        <v>49</v>
      </c>
      <c r="L20" s="179">
        <v>5.2499999999999998E-2</v>
      </c>
      <c r="M20" s="179">
        <v>6.5000000000000002E-2</v>
      </c>
      <c r="N20" s="180">
        <v>680</v>
      </c>
      <c r="O20" s="36" t="s">
        <v>50</v>
      </c>
      <c r="P20" s="252">
        <v>0</v>
      </c>
      <c r="Q20" s="252">
        <v>0</v>
      </c>
      <c r="R20" s="252">
        <v>0</v>
      </c>
      <c r="S20" s="252">
        <v>3.3000000000000002E-2</v>
      </c>
      <c r="T20" s="252">
        <v>0</v>
      </c>
      <c r="U20" s="252">
        <v>0</v>
      </c>
      <c r="V20" s="252">
        <v>0.96699999999999997</v>
      </c>
      <c r="W20" s="95" t="s">
        <v>243</v>
      </c>
      <c r="X20" s="181"/>
    </row>
    <row r="21" spans="1:24" x14ac:dyDescent="0.25">
      <c r="A21" s="272">
        <v>15</v>
      </c>
      <c r="B21" s="139" t="s">
        <v>80</v>
      </c>
      <c r="C21" s="34" t="s">
        <v>79</v>
      </c>
      <c r="D21" s="34" t="s">
        <v>52</v>
      </c>
      <c r="E21" s="187">
        <v>1</v>
      </c>
      <c r="F21" s="177">
        <v>41395</v>
      </c>
      <c r="G21" s="143" t="s">
        <v>244</v>
      </c>
      <c r="H21" s="34">
        <v>111</v>
      </c>
      <c r="I21" s="243">
        <v>255800000</v>
      </c>
      <c r="J21" s="178">
        <v>43465</v>
      </c>
      <c r="K21" s="36" t="s">
        <v>61</v>
      </c>
      <c r="L21" s="179">
        <v>5.2499999999999998E-2</v>
      </c>
      <c r="M21" s="179">
        <v>6.5000000000000002E-2</v>
      </c>
      <c r="N21" s="180">
        <v>714</v>
      </c>
      <c r="O21" s="36" t="s">
        <v>62</v>
      </c>
      <c r="P21" s="252">
        <v>1.4999999999999999E-2</v>
      </c>
      <c r="Q21" s="252">
        <v>1E-3</v>
      </c>
      <c r="R21" s="252">
        <v>0.24</v>
      </c>
      <c r="S21" s="252">
        <v>0.14000000000000001</v>
      </c>
      <c r="T21" s="252">
        <v>0.151</v>
      </c>
      <c r="U21" s="252">
        <v>0.23200000000000001</v>
      </c>
      <c r="V21" s="252">
        <v>0.221</v>
      </c>
      <c r="W21" s="95" t="s">
        <v>204</v>
      </c>
      <c r="X21" s="181"/>
    </row>
    <row r="22" spans="1:24" x14ac:dyDescent="0.25">
      <c r="A22" s="272">
        <v>16</v>
      </c>
      <c r="B22" s="139" t="s">
        <v>81</v>
      </c>
      <c r="C22" s="34" t="s">
        <v>79</v>
      </c>
      <c r="D22" s="34" t="s">
        <v>52</v>
      </c>
      <c r="E22" s="187">
        <v>1</v>
      </c>
      <c r="F22" s="177">
        <v>41579</v>
      </c>
      <c r="G22" s="143" t="s">
        <v>245</v>
      </c>
      <c r="H22" s="34">
        <v>180</v>
      </c>
      <c r="I22" s="243">
        <v>378000000</v>
      </c>
      <c r="J22" s="178">
        <v>43465</v>
      </c>
      <c r="K22" s="36" t="s">
        <v>109</v>
      </c>
      <c r="L22" s="179">
        <v>5.3800000000000001E-2</v>
      </c>
      <c r="M22" s="179">
        <v>6.7500000000000004E-2</v>
      </c>
      <c r="N22" s="180">
        <v>681</v>
      </c>
      <c r="O22" s="36" t="s">
        <v>62</v>
      </c>
      <c r="P22" s="252">
        <v>0</v>
      </c>
      <c r="Q22" s="252">
        <v>7.0000000000000001E-3</v>
      </c>
      <c r="R22" s="252">
        <v>0.03</v>
      </c>
      <c r="S22" s="252">
        <v>3.7999999999999999E-2</v>
      </c>
      <c r="T22" s="252">
        <v>5.5E-2</v>
      </c>
      <c r="U22" s="252">
        <v>0.34899999999999998</v>
      </c>
      <c r="V22" s="252">
        <v>0.52100000000000002</v>
      </c>
      <c r="W22" s="95" t="s">
        <v>246</v>
      </c>
      <c r="X22" s="181"/>
    </row>
    <row r="23" spans="1:24" ht="26.25" x14ac:dyDescent="0.25">
      <c r="A23" s="272">
        <v>17</v>
      </c>
      <c r="B23" s="139" t="s">
        <v>98</v>
      </c>
      <c r="C23" s="34" t="s">
        <v>79</v>
      </c>
      <c r="D23" s="34" t="s">
        <v>52</v>
      </c>
      <c r="E23" s="187" t="s">
        <v>241</v>
      </c>
      <c r="F23" s="177">
        <v>43191</v>
      </c>
      <c r="G23" s="143" t="s">
        <v>247</v>
      </c>
      <c r="H23" s="34">
        <v>101</v>
      </c>
      <c r="I23" s="243">
        <v>138600000</v>
      </c>
      <c r="J23" s="178">
        <v>43281</v>
      </c>
      <c r="K23" s="36" t="s">
        <v>49</v>
      </c>
      <c r="L23" s="179">
        <v>5.1299999999999998E-2</v>
      </c>
      <c r="M23" s="179">
        <v>6.5000000000000002E-2</v>
      </c>
      <c r="N23" s="180">
        <v>638</v>
      </c>
      <c r="O23" s="36"/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3.7999999999999999E-2</v>
      </c>
      <c r="V23" s="252">
        <v>0.96199999999999997</v>
      </c>
      <c r="W23" s="95" t="s">
        <v>248</v>
      </c>
      <c r="X23" s="181"/>
    </row>
    <row r="24" spans="1:24" x14ac:dyDescent="0.25">
      <c r="A24" s="272">
        <v>18</v>
      </c>
      <c r="B24" s="139" t="s">
        <v>263</v>
      </c>
      <c r="C24" s="34" t="s">
        <v>79</v>
      </c>
      <c r="D24" s="34" t="s">
        <v>264</v>
      </c>
      <c r="E24" s="187">
        <v>1</v>
      </c>
      <c r="F24" s="177">
        <v>43344</v>
      </c>
      <c r="G24" s="143" t="s">
        <v>265</v>
      </c>
      <c r="H24" s="34">
        <v>560</v>
      </c>
      <c r="I24" s="244">
        <v>122000000</v>
      </c>
      <c r="J24" s="36" t="s">
        <v>266</v>
      </c>
      <c r="K24" s="36" t="s">
        <v>49</v>
      </c>
      <c r="L24" s="179">
        <v>5.3800000000000001E-2</v>
      </c>
      <c r="M24" s="34">
        <v>7.0000000000000007E-2</v>
      </c>
      <c r="N24" s="182">
        <v>631</v>
      </c>
      <c r="O24" s="36" t="s">
        <v>67</v>
      </c>
      <c r="P24" s="252">
        <v>0</v>
      </c>
      <c r="Q24" s="252">
        <v>0</v>
      </c>
      <c r="R24" s="252">
        <v>0</v>
      </c>
      <c r="S24" s="252">
        <v>0.18099999999999999</v>
      </c>
      <c r="T24" s="252">
        <v>0.81899999999999995</v>
      </c>
      <c r="U24" s="252">
        <v>0</v>
      </c>
      <c r="V24" s="252">
        <v>0</v>
      </c>
      <c r="W24" s="95" t="s">
        <v>199</v>
      </c>
      <c r="X24" s="181"/>
    </row>
    <row r="25" spans="1:24" x14ac:dyDescent="0.25">
      <c r="A25" s="272">
        <v>19</v>
      </c>
      <c r="B25" s="139" t="s">
        <v>82</v>
      </c>
      <c r="C25" s="34" t="s">
        <v>79</v>
      </c>
      <c r="D25" s="34" t="s">
        <v>52</v>
      </c>
      <c r="E25" s="187">
        <v>1</v>
      </c>
      <c r="F25" s="143" t="s">
        <v>249</v>
      </c>
      <c r="G25" s="143" t="s">
        <v>250</v>
      </c>
      <c r="H25" s="34">
        <v>480</v>
      </c>
      <c r="I25" s="243">
        <v>175700000</v>
      </c>
      <c r="J25" s="178">
        <v>43281</v>
      </c>
      <c r="K25" s="36" t="s">
        <v>49</v>
      </c>
      <c r="L25" s="179">
        <v>0.06</v>
      </c>
      <c r="M25" s="179">
        <v>6.7500000000000004E-2</v>
      </c>
      <c r="N25" s="180">
        <v>510</v>
      </c>
      <c r="O25" s="36" t="s">
        <v>50</v>
      </c>
      <c r="P25" s="252">
        <v>1.7000000000000001E-2</v>
      </c>
      <c r="Q25" s="252">
        <v>1.2E-2</v>
      </c>
      <c r="R25" s="252">
        <v>0.14099999999999999</v>
      </c>
      <c r="S25" s="252">
        <v>0.435</v>
      </c>
      <c r="T25" s="252">
        <v>0.20200000000000001</v>
      </c>
      <c r="U25" s="252">
        <v>0.13900000000000001</v>
      </c>
      <c r="V25" s="252">
        <v>5.3999999999999999E-2</v>
      </c>
      <c r="W25" s="95" t="s">
        <v>251</v>
      </c>
      <c r="X25" s="181"/>
    </row>
    <row r="26" spans="1:24" x14ac:dyDescent="0.25">
      <c r="A26" s="272">
        <v>20</v>
      </c>
      <c r="B26" s="139" t="s">
        <v>84</v>
      </c>
      <c r="C26" s="34" t="s">
        <v>85</v>
      </c>
      <c r="D26" s="34" t="s">
        <v>52</v>
      </c>
      <c r="E26" s="187">
        <v>1</v>
      </c>
      <c r="F26" s="143" t="s">
        <v>252</v>
      </c>
      <c r="G26" s="143" t="s">
        <v>253</v>
      </c>
      <c r="H26" s="34">
        <v>105</v>
      </c>
      <c r="I26" s="243">
        <v>292200000</v>
      </c>
      <c r="J26" s="178">
        <v>43100</v>
      </c>
      <c r="K26" s="36" t="s">
        <v>49</v>
      </c>
      <c r="L26" s="179">
        <v>5.8799999999999998E-2</v>
      </c>
      <c r="M26" s="179">
        <v>7.1300000000000002E-2</v>
      </c>
      <c r="N26" s="180">
        <v>581</v>
      </c>
      <c r="O26" s="36" t="s">
        <v>83</v>
      </c>
      <c r="P26" s="252">
        <v>5.6000000000000001E-2</v>
      </c>
      <c r="Q26" s="252">
        <v>9.7000000000000003E-2</v>
      </c>
      <c r="R26" s="252">
        <v>0.16900000000000001</v>
      </c>
      <c r="S26" s="252">
        <v>0.03</v>
      </c>
      <c r="T26" s="252">
        <v>8.5999999999999993E-2</v>
      </c>
      <c r="U26" s="252">
        <v>0.22</v>
      </c>
      <c r="V26" s="252">
        <v>0.34200000000000003</v>
      </c>
      <c r="W26" s="95" t="s">
        <v>254</v>
      </c>
      <c r="X26" s="181"/>
    </row>
    <row r="27" spans="1:24" x14ac:dyDescent="0.25">
      <c r="A27" s="272">
        <v>21</v>
      </c>
      <c r="B27" s="139" t="s">
        <v>86</v>
      </c>
      <c r="C27" s="34" t="s">
        <v>85</v>
      </c>
      <c r="D27" s="34" t="s">
        <v>52</v>
      </c>
      <c r="E27" s="187" t="s">
        <v>188</v>
      </c>
      <c r="F27" s="177">
        <v>42705</v>
      </c>
      <c r="G27" s="143" t="s">
        <v>255</v>
      </c>
      <c r="H27" s="34">
        <v>567</v>
      </c>
      <c r="I27" s="243">
        <v>131100000</v>
      </c>
      <c r="J27" s="178">
        <v>42916</v>
      </c>
      <c r="K27" s="36" t="s">
        <v>49</v>
      </c>
      <c r="L27" s="179">
        <v>5.2499999999999998E-2</v>
      </c>
      <c r="M27" s="179">
        <v>7.0000000000000007E-2</v>
      </c>
      <c r="N27" s="180">
        <v>649</v>
      </c>
      <c r="O27" s="36" t="s">
        <v>50</v>
      </c>
      <c r="P27" s="252">
        <v>0</v>
      </c>
      <c r="Q27" s="252">
        <v>0</v>
      </c>
      <c r="R27" s="252">
        <v>0</v>
      </c>
      <c r="S27" s="252">
        <v>0</v>
      </c>
      <c r="T27" s="252">
        <v>6.0000000000000001E-3</v>
      </c>
      <c r="U27" s="252">
        <v>1.4E-2</v>
      </c>
      <c r="V27" s="252">
        <v>0.98</v>
      </c>
      <c r="W27" s="95" t="s">
        <v>256</v>
      </c>
      <c r="X27" s="181"/>
    </row>
    <row r="28" spans="1:24" x14ac:dyDescent="0.25">
      <c r="A28" s="272">
        <v>22</v>
      </c>
      <c r="B28" s="139" t="s">
        <v>87</v>
      </c>
      <c r="C28" s="34" t="s">
        <v>88</v>
      </c>
      <c r="D28" s="34" t="s">
        <v>52</v>
      </c>
      <c r="E28" s="187">
        <v>1</v>
      </c>
      <c r="F28" s="177">
        <v>40210</v>
      </c>
      <c r="G28" s="143" t="s">
        <v>257</v>
      </c>
      <c r="H28" s="34">
        <v>374</v>
      </c>
      <c r="I28" s="243">
        <v>300000000</v>
      </c>
      <c r="J28" s="178">
        <v>43465</v>
      </c>
      <c r="K28" s="36" t="s">
        <v>177</v>
      </c>
      <c r="L28" s="179">
        <v>0.06</v>
      </c>
      <c r="M28" s="179">
        <v>7.0000000000000007E-2</v>
      </c>
      <c r="N28" s="180">
        <v>510</v>
      </c>
      <c r="O28" s="36" t="s">
        <v>75</v>
      </c>
      <c r="P28" s="252">
        <v>0</v>
      </c>
      <c r="Q28" s="252">
        <v>0</v>
      </c>
      <c r="R28" s="252">
        <v>0</v>
      </c>
      <c r="S28" s="252">
        <v>4.0000000000000001E-3</v>
      </c>
      <c r="T28" s="252">
        <v>0</v>
      </c>
      <c r="U28" s="252">
        <v>0</v>
      </c>
      <c r="V28" s="252">
        <v>0.996</v>
      </c>
      <c r="W28" s="95" t="s">
        <v>258</v>
      </c>
      <c r="X28" s="181"/>
    </row>
    <row r="29" spans="1:24" x14ac:dyDescent="0.25">
      <c r="A29" s="272">
        <v>23</v>
      </c>
      <c r="B29" s="139" t="s">
        <v>89</v>
      </c>
      <c r="C29" s="34" t="s">
        <v>90</v>
      </c>
      <c r="D29" s="34" t="s">
        <v>52</v>
      </c>
      <c r="E29" s="187">
        <v>1</v>
      </c>
      <c r="F29" s="177">
        <v>40148</v>
      </c>
      <c r="G29" s="143" t="s">
        <v>259</v>
      </c>
      <c r="H29" s="34">
        <v>100</v>
      </c>
      <c r="I29" s="243">
        <v>67200000</v>
      </c>
      <c r="J29" s="178">
        <v>43281</v>
      </c>
      <c r="K29" s="36" t="s">
        <v>49</v>
      </c>
      <c r="L29" s="179">
        <v>7.2499999999999995E-2</v>
      </c>
      <c r="M29" s="179">
        <v>7.7499999999999999E-2</v>
      </c>
      <c r="N29" s="180">
        <v>527</v>
      </c>
      <c r="O29" s="36" t="s">
        <v>69</v>
      </c>
      <c r="P29" s="252">
        <v>0.20799999999999999</v>
      </c>
      <c r="Q29" s="252">
        <v>2.5999999999999999E-2</v>
      </c>
      <c r="R29" s="252">
        <v>0.214</v>
      </c>
      <c r="S29" s="252">
        <v>0.15</v>
      </c>
      <c r="T29" s="252">
        <v>7.0000000000000007E-2</v>
      </c>
      <c r="U29" s="252">
        <v>1.2E-2</v>
      </c>
      <c r="V29" s="252">
        <v>0.32</v>
      </c>
      <c r="W29" s="95" t="s">
        <v>201</v>
      </c>
      <c r="X29" s="181"/>
    </row>
    <row r="30" spans="1:24" x14ac:dyDescent="0.25">
      <c r="A30" s="272">
        <v>24</v>
      </c>
      <c r="B30" s="139" t="s">
        <v>91</v>
      </c>
      <c r="C30" s="34" t="s">
        <v>92</v>
      </c>
      <c r="D30" s="34" t="s">
        <v>52</v>
      </c>
      <c r="E30" s="187">
        <v>1</v>
      </c>
      <c r="F30" s="177">
        <v>38078</v>
      </c>
      <c r="G30" s="143" t="s">
        <v>260</v>
      </c>
      <c r="H30" s="34">
        <v>142</v>
      </c>
      <c r="I30" s="243">
        <v>84500000</v>
      </c>
      <c r="J30" s="178">
        <v>43465</v>
      </c>
      <c r="K30" s="36" t="s">
        <v>58</v>
      </c>
      <c r="L30" s="179">
        <v>6.5000000000000002E-2</v>
      </c>
      <c r="M30" s="179">
        <v>7.4999999999999997E-2</v>
      </c>
      <c r="N30" s="180">
        <v>555</v>
      </c>
      <c r="O30" s="36" t="s">
        <v>62</v>
      </c>
      <c r="P30" s="252">
        <v>6.0000000000000001E-3</v>
      </c>
      <c r="Q30" s="252">
        <v>2.3E-2</v>
      </c>
      <c r="R30" s="252">
        <v>0.46100000000000002</v>
      </c>
      <c r="S30" s="252">
        <v>0.45700000000000002</v>
      </c>
      <c r="T30" s="252">
        <v>0</v>
      </c>
      <c r="U30" s="252">
        <v>0</v>
      </c>
      <c r="V30" s="252">
        <v>5.2999999999999999E-2</v>
      </c>
      <c r="W30" s="95" t="s">
        <v>261</v>
      </c>
      <c r="X30" s="181"/>
    </row>
    <row r="31" spans="1:24" x14ac:dyDescent="0.25">
      <c r="A31" s="272">
        <v>25</v>
      </c>
      <c r="B31" s="139" t="s">
        <v>93</v>
      </c>
      <c r="C31" s="34" t="s">
        <v>94</v>
      </c>
      <c r="D31" s="34" t="s">
        <v>52</v>
      </c>
      <c r="E31" s="187">
        <v>1</v>
      </c>
      <c r="F31" s="177">
        <v>41395</v>
      </c>
      <c r="G31" s="143" t="s">
        <v>262</v>
      </c>
      <c r="H31" s="34">
        <v>82</v>
      </c>
      <c r="I31" s="243">
        <v>244400000</v>
      </c>
      <c r="J31" s="178">
        <v>43100</v>
      </c>
      <c r="K31" s="36" t="s">
        <v>49</v>
      </c>
      <c r="L31" s="179">
        <v>7.0000000000000007E-2</v>
      </c>
      <c r="M31" s="179">
        <v>7.4999999999999997E-2</v>
      </c>
      <c r="N31" s="180">
        <v>919</v>
      </c>
      <c r="O31" s="36" t="s">
        <v>62</v>
      </c>
      <c r="P31" s="252">
        <v>3.5999999999999997E-2</v>
      </c>
      <c r="Q31" s="252">
        <v>1.4E-2</v>
      </c>
      <c r="R31" s="252">
        <v>0.155</v>
      </c>
      <c r="S31" s="252">
        <v>0.252</v>
      </c>
      <c r="T31" s="252">
        <v>6.7000000000000004E-2</v>
      </c>
      <c r="U31" s="252">
        <v>5.0000000000000001E-3</v>
      </c>
      <c r="V31" s="252">
        <v>0.47099999999999997</v>
      </c>
      <c r="W31" s="95" t="s">
        <v>243</v>
      </c>
      <c r="X31" s="181"/>
    </row>
    <row r="32" spans="1:24" x14ac:dyDescent="0.25">
      <c r="A32" s="138"/>
      <c r="B32" s="139"/>
      <c r="C32" s="34"/>
      <c r="D32" s="34"/>
      <c r="E32" s="183"/>
      <c r="F32" s="34"/>
      <c r="G32" s="34"/>
      <c r="H32" s="34"/>
      <c r="I32" s="136"/>
      <c r="J32" s="91"/>
      <c r="K32" s="36"/>
      <c r="L32" s="92"/>
      <c r="M32" s="92"/>
      <c r="N32" s="93"/>
      <c r="O32" s="36"/>
      <c r="P32" s="94"/>
      <c r="Q32" s="94"/>
      <c r="R32" s="94"/>
      <c r="S32" s="94"/>
      <c r="T32" s="94"/>
      <c r="U32" s="94"/>
      <c r="V32" s="94"/>
      <c r="W32" s="95"/>
      <c r="X32" s="181"/>
    </row>
    <row r="33" spans="1:24" ht="15.75" thickBot="1" x14ac:dyDescent="0.3">
      <c r="A33" s="138"/>
      <c r="B33" s="144" t="s">
        <v>95</v>
      </c>
      <c r="C33" s="145"/>
      <c r="D33" s="145"/>
      <c r="E33" s="109"/>
      <c r="F33" s="146"/>
      <c r="G33" s="248" t="s">
        <v>338</v>
      </c>
      <c r="H33" s="273">
        <v>4846</v>
      </c>
      <c r="I33" s="281">
        <v>5512800000</v>
      </c>
      <c r="J33" s="98"/>
      <c r="K33" s="145" t="s">
        <v>268</v>
      </c>
      <c r="L33" s="99"/>
      <c r="M33" s="99"/>
      <c r="N33" s="100"/>
      <c r="O33" s="147"/>
      <c r="P33" s="101"/>
      <c r="Q33" s="101"/>
      <c r="R33" s="101"/>
      <c r="S33" s="101"/>
      <c r="T33" s="101"/>
      <c r="U33" s="101"/>
      <c r="V33" s="101"/>
      <c r="W33" s="102"/>
      <c r="X33" s="181"/>
    </row>
    <row r="34" spans="1:24" x14ac:dyDescent="0.25">
      <c r="A34" s="138">
        <v>26</v>
      </c>
      <c r="B34" s="142" t="s">
        <v>96</v>
      </c>
      <c r="C34" s="35" t="s">
        <v>76</v>
      </c>
      <c r="D34" s="35" t="s">
        <v>77</v>
      </c>
      <c r="E34" s="36" t="s">
        <v>189</v>
      </c>
      <c r="F34" s="140">
        <v>42461</v>
      </c>
      <c r="G34" s="249" t="s">
        <v>77</v>
      </c>
      <c r="H34" s="141" t="s">
        <v>77</v>
      </c>
      <c r="I34" s="243">
        <v>196700000</v>
      </c>
      <c r="J34" s="96" t="s">
        <v>77</v>
      </c>
      <c r="K34" s="96" t="s">
        <v>77</v>
      </c>
      <c r="L34" s="96" t="s">
        <v>77</v>
      </c>
      <c r="M34" s="97" t="s">
        <v>77</v>
      </c>
      <c r="N34" s="97" t="s">
        <v>77</v>
      </c>
      <c r="O34" s="97" t="s">
        <v>77</v>
      </c>
      <c r="P34" s="97" t="s">
        <v>77</v>
      </c>
      <c r="Q34" s="97" t="s">
        <v>77</v>
      </c>
      <c r="R34" s="97" t="s">
        <v>77</v>
      </c>
      <c r="S34" s="97" t="s">
        <v>77</v>
      </c>
      <c r="T34" s="97" t="s">
        <v>77</v>
      </c>
      <c r="U34" s="97" t="s">
        <v>77</v>
      </c>
      <c r="V34" s="97" t="s">
        <v>77</v>
      </c>
      <c r="W34" s="103" t="s">
        <v>77</v>
      </c>
      <c r="X34" s="181"/>
    </row>
    <row r="35" spans="1:24" x14ac:dyDescent="0.25">
      <c r="A35" s="138">
        <v>27</v>
      </c>
      <c r="B35" s="142" t="s">
        <v>97</v>
      </c>
      <c r="C35" s="35" t="s">
        <v>79</v>
      </c>
      <c r="D35" s="35" t="s">
        <v>77</v>
      </c>
      <c r="E35" s="184" t="s">
        <v>190</v>
      </c>
      <c r="F35" s="140">
        <v>41579</v>
      </c>
      <c r="G35" s="249" t="s">
        <v>77</v>
      </c>
      <c r="H35" s="141" t="s">
        <v>77</v>
      </c>
      <c r="I35" s="243">
        <v>56500000</v>
      </c>
      <c r="J35" s="96" t="s">
        <v>77</v>
      </c>
      <c r="K35" s="96" t="s">
        <v>77</v>
      </c>
      <c r="L35" s="96" t="s">
        <v>77</v>
      </c>
      <c r="M35" s="97" t="s">
        <v>77</v>
      </c>
      <c r="N35" s="97" t="s">
        <v>77</v>
      </c>
      <c r="O35" s="97" t="s">
        <v>77</v>
      </c>
      <c r="P35" s="97" t="s">
        <v>77</v>
      </c>
      <c r="Q35" s="97" t="s">
        <v>77</v>
      </c>
      <c r="R35" s="97" t="s">
        <v>77</v>
      </c>
      <c r="S35" s="97" t="s">
        <v>77</v>
      </c>
      <c r="T35" s="97" t="s">
        <v>77</v>
      </c>
      <c r="U35" s="97" t="s">
        <v>77</v>
      </c>
      <c r="V35" s="97" t="s">
        <v>77</v>
      </c>
      <c r="W35" s="103" t="s">
        <v>77</v>
      </c>
      <c r="X35" s="181"/>
    </row>
    <row r="36" spans="1:24" x14ac:dyDescent="0.25">
      <c r="A36" s="138">
        <v>28</v>
      </c>
      <c r="B36" s="142" t="s">
        <v>343</v>
      </c>
      <c r="C36" s="35" t="s">
        <v>90</v>
      </c>
      <c r="D36" s="35"/>
      <c r="E36" s="184" t="s">
        <v>267</v>
      </c>
      <c r="F36" s="140"/>
      <c r="G36" s="249"/>
      <c r="H36" s="141"/>
      <c r="I36" s="243">
        <v>136400000</v>
      </c>
      <c r="J36" s="96"/>
      <c r="K36" s="96"/>
      <c r="L36" s="96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03"/>
      <c r="X36" s="181"/>
    </row>
    <row r="37" spans="1:24" x14ac:dyDescent="0.25">
      <c r="A37" s="138"/>
      <c r="B37" s="142"/>
      <c r="C37" s="35"/>
      <c r="D37" s="35"/>
      <c r="E37" s="184"/>
      <c r="F37" s="140"/>
      <c r="G37" s="249"/>
      <c r="H37" s="141"/>
      <c r="I37" s="243"/>
      <c r="J37" s="96"/>
      <c r="K37" s="96"/>
      <c r="L37" s="96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3"/>
      <c r="X37" s="181"/>
    </row>
    <row r="38" spans="1:24" ht="15.75" thickBot="1" x14ac:dyDescent="0.3">
      <c r="A38" s="138"/>
      <c r="B38" s="144" t="s">
        <v>99</v>
      </c>
      <c r="C38" s="104"/>
      <c r="D38" s="104"/>
      <c r="E38" s="185"/>
      <c r="F38" s="148"/>
      <c r="G38" s="250"/>
      <c r="H38" s="149"/>
      <c r="I38" s="281">
        <v>389600000</v>
      </c>
      <c r="J38" s="105"/>
      <c r="K38" s="104"/>
      <c r="L38" s="106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7"/>
      <c r="X38" s="181"/>
    </row>
    <row r="39" spans="1:24" ht="15.75" thickBot="1" x14ac:dyDescent="0.3">
      <c r="A39" s="138"/>
      <c r="B39" s="144" t="s">
        <v>100</v>
      </c>
      <c r="C39" s="104"/>
      <c r="D39" s="104"/>
      <c r="E39" s="185"/>
      <c r="F39" s="148"/>
      <c r="G39" s="248" t="s">
        <v>338</v>
      </c>
      <c r="H39" s="273">
        <v>4846</v>
      </c>
      <c r="I39" s="281">
        <v>5902400000</v>
      </c>
      <c r="J39" s="105"/>
      <c r="K39" s="145" t="s">
        <v>268</v>
      </c>
      <c r="L39" s="106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7"/>
    </row>
    <row r="40" spans="1:24" x14ac:dyDescent="0.25">
      <c r="A40" s="138">
        <v>29</v>
      </c>
      <c r="B40" s="150" t="s">
        <v>101</v>
      </c>
      <c r="C40" s="151" t="s">
        <v>54</v>
      </c>
      <c r="D40" s="151" t="s">
        <v>48</v>
      </c>
      <c r="E40" s="186" t="s">
        <v>191</v>
      </c>
      <c r="F40" s="152">
        <v>41609</v>
      </c>
      <c r="G40" s="251" t="s">
        <v>340</v>
      </c>
      <c r="H40" s="153">
        <v>29</v>
      </c>
      <c r="I40" s="243">
        <v>247500000</v>
      </c>
      <c r="J40" s="178">
        <v>43465</v>
      </c>
      <c r="K40" s="36" t="s">
        <v>61</v>
      </c>
      <c r="L40" s="92">
        <v>4.8800000000000003E-2</v>
      </c>
      <c r="M40" s="92">
        <v>6.5000000000000002E-2</v>
      </c>
      <c r="N40" s="274">
        <v>1432</v>
      </c>
      <c r="O40" s="36" t="s">
        <v>50</v>
      </c>
      <c r="P40" s="94">
        <v>5.0000000000000001E-3</v>
      </c>
      <c r="Q40" s="94">
        <v>5.0000000000000001E-3</v>
      </c>
      <c r="R40" s="94">
        <v>2.8000000000000001E-2</v>
      </c>
      <c r="S40" s="94">
        <v>0</v>
      </c>
      <c r="T40" s="94">
        <v>0.312</v>
      </c>
      <c r="U40" s="94">
        <v>0</v>
      </c>
      <c r="V40" s="94">
        <v>0.65</v>
      </c>
      <c r="W40" s="95" t="s">
        <v>336</v>
      </c>
    </row>
    <row r="41" spans="1:24" x14ac:dyDescent="0.25">
      <c r="A41" s="138">
        <v>30</v>
      </c>
      <c r="B41" s="142" t="s">
        <v>183</v>
      </c>
      <c r="C41" s="35" t="s">
        <v>94</v>
      </c>
      <c r="D41" s="35" t="s">
        <v>48</v>
      </c>
      <c r="E41" s="36" t="s">
        <v>191</v>
      </c>
      <c r="F41" s="140">
        <v>42248</v>
      </c>
      <c r="G41" s="251" t="s">
        <v>341</v>
      </c>
      <c r="H41" s="141">
        <v>200</v>
      </c>
      <c r="I41" s="243">
        <v>220000000</v>
      </c>
      <c r="J41" s="178">
        <v>43465</v>
      </c>
      <c r="K41" s="36" t="s">
        <v>109</v>
      </c>
      <c r="L41" s="92">
        <v>5.5E-2</v>
      </c>
      <c r="M41" s="92">
        <v>7.2499999999999995E-2</v>
      </c>
      <c r="N41" s="180">
        <v>884</v>
      </c>
      <c r="O41" s="36" t="s">
        <v>50</v>
      </c>
      <c r="P41" s="94">
        <v>0</v>
      </c>
      <c r="Q41" s="94">
        <v>0</v>
      </c>
      <c r="R41" s="94">
        <v>0</v>
      </c>
      <c r="S41" s="94">
        <v>1.6E-2</v>
      </c>
      <c r="T41" s="94">
        <v>0</v>
      </c>
      <c r="U41" s="94">
        <v>0</v>
      </c>
      <c r="V41" s="94">
        <v>0.98399999999999999</v>
      </c>
      <c r="W41" s="95" t="s">
        <v>337</v>
      </c>
    </row>
    <row r="42" spans="1:24" ht="15.75" thickBot="1" x14ac:dyDescent="0.3">
      <c r="A42" s="40"/>
      <c r="B42" s="154" t="s">
        <v>102</v>
      </c>
      <c r="C42" s="108"/>
      <c r="D42" s="145"/>
      <c r="E42" s="109"/>
      <c r="F42" s="109"/>
      <c r="G42" s="248" t="s">
        <v>342</v>
      </c>
      <c r="H42" s="273">
        <v>229</v>
      </c>
      <c r="I42" s="281">
        <v>467500000</v>
      </c>
      <c r="J42" s="109"/>
      <c r="K42" s="108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10"/>
    </row>
    <row r="43" spans="1:24" ht="15.75" thickBot="1" x14ac:dyDescent="0.3">
      <c r="A43" s="40"/>
      <c r="B43" s="155" t="s">
        <v>103</v>
      </c>
      <c r="C43" s="108"/>
      <c r="D43" s="145"/>
      <c r="E43" s="109"/>
      <c r="F43" s="109"/>
      <c r="G43" s="248" t="s">
        <v>339</v>
      </c>
      <c r="H43" s="273">
        <v>5075</v>
      </c>
      <c r="I43" s="281">
        <v>6369900000</v>
      </c>
      <c r="J43" s="109"/>
      <c r="K43" s="145" t="s">
        <v>268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0"/>
    </row>
    <row r="44" spans="1:24" x14ac:dyDescent="0.25">
      <c r="A44" s="34"/>
      <c r="B44" s="34"/>
      <c r="C44" s="34"/>
      <c r="D44" s="35"/>
      <c r="E44" s="36"/>
      <c r="F44" s="36"/>
      <c r="G44" s="36"/>
      <c r="H44" s="36"/>
      <c r="I44" s="36"/>
      <c r="J44" s="36"/>
      <c r="K44" s="34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4" x14ac:dyDescent="0.25">
      <c r="A45" s="34"/>
      <c r="B45" s="40" t="s">
        <v>215</v>
      </c>
      <c r="C45" s="34"/>
      <c r="D45" s="35"/>
      <c r="E45" s="35"/>
      <c r="F45" s="36"/>
      <c r="G45" s="36"/>
      <c r="H45" s="36"/>
      <c r="I45" s="41"/>
      <c r="J45" s="36"/>
      <c r="K45" s="34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4" x14ac:dyDescent="0.25">
      <c r="A46" s="34"/>
      <c r="B46" s="34"/>
      <c r="C46" s="34"/>
      <c r="D46" s="34"/>
      <c r="E46" s="35"/>
      <c r="F46" s="34"/>
      <c r="G46" s="34"/>
      <c r="H46" s="34"/>
      <c r="I46"/>
      <c r="J46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6"/>
    </row>
    <row r="47" spans="1:24" x14ac:dyDescent="0.25">
      <c r="I47"/>
      <c r="J47"/>
    </row>
    <row r="48" spans="1:24" x14ac:dyDescent="0.25">
      <c r="I48"/>
      <c r="J48"/>
    </row>
    <row r="49" spans="8:10" x14ac:dyDescent="0.25">
      <c r="H49" s="247"/>
      <c r="I49"/>
      <c r="J49"/>
    </row>
    <row r="50" spans="8:10" x14ac:dyDescent="0.25">
      <c r="I50"/>
      <c r="J50"/>
    </row>
    <row r="51" spans="8:10" x14ac:dyDescent="0.25">
      <c r="I51"/>
      <c r="J51"/>
    </row>
    <row r="52" spans="8:10" x14ac:dyDescent="0.25">
      <c r="I52"/>
      <c r="J52"/>
    </row>
    <row r="53" spans="8:10" x14ac:dyDescent="0.25">
      <c r="I53"/>
      <c r="J53"/>
    </row>
    <row r="54" spans="8:10" x14ac:dyDescent="0.25">
      <c r="I54"/>
      <c r="J54"/>
    </row>
    <row r="55" spans="8:10" x14ac:dyDescent="0.25">
      <c r="I55"/>
      <c r="J55"/>
    </row>
    <row r="56" spans="8:10" x14ac:dyDescent="0.25">
      <c r="I56"/>
      <c r="J56"/>
    </row>
    <row r="57" spans="8:10" x14ac:dyDescent="0.25">
      <c r="I57"/>
      <c r="J57"/>
    </row>
    <row r="58" spans="8:10" x14ac:dyDescent="0.25">
      <c r="I58"/>
      <c r="J58"/>
    </row>
    <row r="59" spans="8:10" x14ac:dyDescent="0.25">
      <c r="I59"/>
      <c r="J59"/>
    </row>
  </sheetData>
  <mergeCells count="1">
    <mergeCell ref="P5:W5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1"/>
  <sheetViews>
    <sheetView showGridLines="0" zoomScale="115" zoomScaleNormal="115" zoomScaleSheetLayoutView="115" workbookViewId="0">
      <selection activeCell="W20" sqref="W20"/>
    </sheetView>
  </sheetViews>
  <sheetFormatPr defaultColWidth="9.140625" defaultRowHeight="15" x14ac:dyDescent="0.25"/>
  <cols>
    <col min="1" max="1" width="2.5703125" style="86" customWidth="1"/>
    <col min="2" max="2" width="5.5703125" style="86" customWidth="1"/>
    <col min="3" max="3" width="48.140625" style="86" customWidth="1"/>
    <col min="4" max="4" width="25.7109375" style="86" customWidth="1"/>
    <col min="5" max="5" width="25.85546875" style="86" customWidth="1"/>
    <col min="6" max="6" width="11" style="86" customWidth="1"/>
    <col min="7" max="7" width="15.28515625" style="86" customWidth="1"/>
    <col min="8" max="8" width="11.28515625" style="86" customWidth="1"/>
    <col min="9" max="9" width="11.140625" style="86" customWidth="1"/>
    <col min="10" max="10" width="10.42578125" style="86" customWidth="1"/>
    <col min="11" max="11" width="3" style="86" customWidth="1"/>
    <col min="12" max="12" width="17.42578125" style="86" customWidth="1"/>
    <col min="13" max="13" width="16.140625" style="86" customWidth="1"/>
    <col min="14" max="14" width="9.140625" style="86"/>
    <col min="15" max="15" width="2.7109375" style="86" customWidth="1"/>
    <col min="16" max="22" width="9.140625" style="86"/>
    <col min="23" max="23" width="10" style="86" customWidth="1"/>
    <col min="24" max="16384" width="9.140625" style="86"/>
  </cols>
  <sheetData>
    <row r="1" spans="1:24" x14ac:dyDescent="0.25">
      <c r="A1" s="42"/>
      <c r="B1" s="43"/>
      <c r="C1" s="42"/>
      <c r="D1" s="42"/>
      <c r="E1" s="44"/>
      <c r="F1" s="44"/>
      <c r="G1" s="44"/>
      <c r="H1" s="44"/>
      <c r="I1" s="44"/>
      <c r="J1" s="44"/>
      <c r="K1" s="44"/>
      <c r="L1" s="42"/>
      <c r="M1" s="42"/>
      <c r="N1" s="42"/>
      <c r="O1" s="42"/>
      <c r="P1" s="44"/>
      <c r="Q1" s="44"/>
      <c r="R1" s="44"/>
      <c r="S1" s="44"/>
      <c r="T1" s="44"/>
      <c r="U1" s="44"/>
      <c r="V1" s="44"/>
      <c r="W1" s="44"/>
    </row>
    <row r="2" spans="1:24" ht="15.75" x14ac:dyDescent="0.25">
      <c r="A2" s="42"/>
      <c r="B2" s="43"/>
      <c r="C2" s="45" t="s">
        <v>104</v>
      </c>
      <c r="D2" s="38">
        <v>43465</v>
      </c>
      <c r="E2" s="44"/>
      <c r="F2" s="44"/>
      <c r="G2" s="44"/>
      <c r="H2" s="44"/>
      <c r="I2" s="44"/>
      <c r="J2" s="44"/>
      <c r="K2" s="44"/>
      <c r="L2" s="42"/>
      <c r="M2" s="42"/>
      <c r="N2" s="42"/>
      <c r="O2" s="42"/>
      <c r="P2" s="44"/>
      <c r="Q2" s="44"/>
      <c r="R2" s="44"/>
      <c r="S2" s="44"/>
      <c r="T2" s="44"/>
      <c r="U2" s="44"/>
      <c r="V2" s="44"/>
      <c r="W2" s="44"/>
    </row>
    <row r="3" spans="1:24" x14ac:dyDescent="0.25">
      <c r="A3" s="42"/>
      <c r="B3" s="43"/>
      <c r="C3" s="42"/>
      <c r="D3" s="42"/>
      <c r="E3" s="44"/>
      <c r="F3" s="44"/>
      <c r="G3" s="44"/>
      <c r="H3" s="44"/>
      <c r="I3" s="44"/>
      <c r="J3" s="44"/>
      <c r="K3" s="44"/>
      <c r="L3" s="42"/>
      <c r="M3" s="42"/>
      <c r="N3" s="42"/>
      <c r="O3" s="42"/>
      <c r="P3" s="44"/>
      <c r="Q3" s="44"/>
      <c r="R3" s="44"/>
      <c r="S3" s="44"/>
      <c r="T3" s="44"/>
      <c r="U3" s="44"/>
      <c r="V3" s="44"/>
      <c r="W3" s="44"/>
    </row>
    <row r="4" spans="1:24" x14ac:dyDescent="0.25">
      <c r="A4" s="42"/>
      <c r="B4" s="43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4" ht="51.75" x14ac:dyDescent="0.25">
      <c r="A5" s="42"/>
      <c r="B5" s="47"/>
      <c r="C5" s="156" t="s">
        <v>29</v>
      </c>
      <c r="D5" s="157" t="s">
        <v>30</v>
      </c>
      <c r="E5" s="158" t="s">
        <v>32</v>
      </c>
      <c r="F5" s="111" t="s">
        <v>33</v>
      </c>
      <c r="G5" s="90" t="s">
        <v>34</v>
      </c>
      <c r="H5" s="90" t="s">
        <v>35</v>
      </c>
      <c r="I5" s="111" t="s">
        <v>36</v>
      </c>
      <c r="J5" s="111" t="s">
        <v>37</v>
      </c>
      <c r="K5" s="111"/>
      <c r="L5" s="90" t="s">
        <v>38</v>
      </c>
      <c r="M5" s="111" t="s">
        <v>39</v>
      </c>
      <c r="N5" s="111" t="s">
        <v>40</v>
      </c>
      <c r="O5" s="111"/>
      <c r="P5" s="279" t="s">
        <v>43</v>
      </c>
      <c r="Q5" s="279"/>
      <c r="R5" s="279"/>
      <c r="S5" s="279"/>
      <c r="T5" s="279"/>
      <c r="U5" s="279"/>
      <c r="V5" s="279"/>
      <c r="W5" s="280"/>
    </row>
    <row r="6" spans="1:24" x14ac:dyDescent="0.25">
      <c r="A6" s="42"/>
      <c r="B6" s="47"/>
      <c r="C6" s="159"/>
      <c r="D6" s="47"/>
      <c r="E6" s="160"/>
      <c r="F6" s="113"/>
      <c r="G6" s="112"/>
      <c r="H6" s="112"/>
      <c r="I6" s="112"/>
      <c r="J6" s="113"/>
      <c r="K6" s="113"/>
      <c r="L6" s="114"/>
      <c r="M6" s="113"/>
      <c r="N6" s="113"/>
      <c r="O6" s="113"/>
      <c r="P6" s="90" t="s">
        <v>44</v>
      </c>
      <c r="Q6" s="90" t="s">
        <v>208</v>
      </c>
      <c r="R6" s="90" t="s">
        <v>26</v>
      </c>
      <c r="S6" s="90" t="s">
        <v>27</v>
      </c>
      <c r="T6" s="90" t="s">
        <v>171</v>
      </c>
      <c r="U6" s="90" t="s">
        <v>180</v>
      </c>
      <c r="V6" s="90" t="s">
        <v>179</v>
      </c>
      <c r="W6" s="115" t="s">
        <v>45</v>
      </c>
    </row>
    <row r="7" spans="1:24" x14ac:dyDescent="0.25">
      <c r="A7" s="42"/>
      <c r="B7" s="188">
        <v>1</v>
      </c>
      <c r="C7" s="189" t="s">
        <v>105</v>
      </c>
      <c r="D7" s="188" t="s">
        <v>106</v>
      </c>
      <c r="E7" s="210" t="s">
        <v>269</v>
      </c>
      <c r="F7" s="190">
        <v>42705</v>
      </c>
      <c r="G7" s="191" t="s">
        <v>270</v>
      </c>
      <c r="H7" s="188">
        <v>73</v>
      </c>
      <c r="I7" s="245">
        <v>23100000</v>
      </c>
      <c r="J7" s="192">
        <v>43465</v>
      </c>
      <c r="K7" s="188"/>
      <c r="L7" s="191" t="s">
        <v>61</v>
      </c>
      <c r="M7" s="219">
        <v>0.05</v>
      </c>
      <c r="N7" s="219">
        <v>6.7500000000000004E-2</v>
      </c>
      <c r="O7" s="193"/>
      <c r="P7" s="193">
        <v>0</v>
      </c>
      <c r="Q7" s="193">
        <v>0</v>
      </c>
      <c r="R7" s="193">
        <v>0</v>
      </c>
      <c r="S7" s="193">
        <v>1</v>
      </c>
      <c r="T7" s="193">
        <v>0</v>
      </c>
      <c r="U7" s="193">
        <v>0</v>
      </c>
      <c r="V7" s="193">
        <v>0</v>
      </c>
      <c r="W7" s="194" t="s">
        <v>237</v>
      </c>
      <c r="X7" s="125"/>
    </row>
    <row r="8" spans="1:24" x14ac:dyDescent="0.25">
      <c r="A8" s="42"/>
      <c r="B8" s="188">
        <v>2</v>
      </c>
      <c r="C8" s="189" t="s">
        <v>271</v>
      </c>
      <c r="D8" s="188" t="s">
        <v>106</v>
      </c>
      <c r="E8" s="210" t="s">
        <v>269</v>
      </c>
      <c r="F8" s="190">
        <v>43374</v>
      </c>
      <c r="G8" s="191" t="s">
        <v>272</v>
      </c>
      <c r="H8" s="188">
        <v>108</v>
      </c>
      <c r="I8" s="245">
        <v>20600000</v>
      </c>
      <c r="J8" s="192">
        <v>43465</v>
      </c>
      <c r="K8" s="188"/>
      <c r="L8" s="191" t="s">
        <v>61</v>
      </c>
      <c r="M8" s="219">
        <v>0.05</v>
      </c>
      <c r="N8" s="219">
        <v>6.7500000000000004E-2</v>
      </c>
      <c r="O8" s="193"/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1</v>
      </c>
      <c r="W8" s="194" t="s">
        <v>273</v>
      </c>
      <c r="X8" s="125"/>
    </row>
    <row r="9" spans="1:24" x14ac:dyDescent="0.25">
      <c r="A9" s="42"/>
      <c r="B9" s="49">
        <v>3</v>
      </c>
      <c r="C9" s="189" t="s">
        <v>192</v>
      </c>
      <c r="D9" s="188" t="s">
        <v>106</v>
      </c>
      <c r="E9" s="210" t="s">
        <v>269</v>
      </c>
      <c r="F9" s="190">
        <v>43252</v>
      </c>
      <c r="G9" s="191" t="s">
        <v>274</v>
      </c>
      <c r="H9" s="188">
        <v>137</v>
      </c>
      <c r="I9" s="245">
        <v>24400000</v>
      </c>
      <c r="J9" s="192">
        <v>43465</v>
      </c>
      <c r="K9" s="195"/>
      <c r="L9" s="191" t="s">
        <v>61</v>
      </c>
      <c r="M9" s="219">
        <v>5.2499999999999998E-2</v>
      </c>
      <c r="N9" s="219">
        <v>6.7500000000000004E-2</v>
      </c>
      <c r="O9" s="195"/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1</v>
      </c>
      <c r="V9" s="193">
        <v>0</v>
      </c>
      <c r="W9" s="194" t="s">
        <v>275</v>
      </c>
      <c r="X9" s="125"/>
    </row>
    <row r="10" spans="1:24" x14ac:dyDescent="0.25">
      <c r="A10" s="42"/>
      <c r="B10" s="188">
        <v>4</v>
      </c>
      <c r="C10" s="189" t="s">
        <v>193</v>
      </c>
      <c r="D10" s="188" t="s">
        <v>106</v>
      </c>
      <c r="E10" s="210" t="s">
        <v>269</v>
      </c>
      <c r="F10" s="190">
        <v>43252</v>
      </c>
      <c r="G10" s="191" t="s">
        <v>276</v>
      </c>
      <c r="H10" s="188">
        <v>114</v>
      </c>
      <c r="I10" s="245">
        <v>31800000</v>
      </c>
      <c r="J10" s="192">
        <v>43465</v>
      </c>
      <c r="K10" s="195"/>
      <c r="L10" s="191" t="s">
        <v>61</v>
      </c>
      <c r="M10" s="219">
        <v>0.05</v>
      </c>
      <c r="N10" s="219">
        <v>6.7500000000000004E-2</v>
      </c>
      <c r="O10" s="195"/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1</v>
      </c>
      <c r="W10" s="194" t="s">
        <v>248</v>
      </c>
      <c r="X10" s="125"/>
    </row>
    <row r="11" spans="1:24" x14ac:dyDescent="0.25">
      <c r="A11" s="42"/>
      <c r="B11" s="188">
        <v>5</v>
      </c>
      <c r="C11" s="189" t="s">
        <v>277</v>
      </c>
      <c r="D11" s="188" t="s">
        <v>106</v>
      </c>
      <c r="E11" s="210" t="s">
        <v>269</v>
      </c>
      <c r="F11" s="190">
        <v>43435</v>
      </c>
      <c r="G11" s="191" t="s">
        <v>278</v>
      </c>
      <c r="H11" s="188">
        <v>129</v>
      </c>
      <c r="I11" s="245">
        <v>25500000</v>
      </c>
      <c r="J11" s="192">
        <v>43465</v>
      </c>
      <c r="K11" s="195"/>
      <c r="L11" s="191" t="s">
        <v>61</v>
      </c>
      <c r="M11" s="219">
        <v>5.2499999999999998E-2</v>
      </c>
      <c r="N11" s="219">
        <v>6.7500000000000004E-2</v>
      </c>
      <c r="O11" s="195"/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1</v>
      </c>
      <c r="W11" s="194" t="s">
        <v>279</v>
      </c>
      <c r="X11" s="125"/>
    </row>
    <row r="12" spans="1:24" x14ac:dyDescent="0.25">
      <c r="A12" s="42"/>
      <c r="B12" s="49">
        <v>6</v>
      </c>
      <c r="C12" s="189" t="s">
        <v>107</v>
      </c>
      <c r="D12" s="188" t="s">
        <v>108</v>
      </c>
      <c r="E12" s="210" t="s">
        <v>178</v>
      </c>
      <c r="F12" s="190">
        <v>40360</v>
      </c>
      <c r="G12" s="191" t="s">
        <v>280</v>
      </c>
      <c r="H12" s="188">
        <v>787</v>
      </c>
      <c r="I12" s="245">
        <v>171700000</v>
      </c>
      <c r="J12" s="192">
        <v>43281</v>
      </c>
      <c r="K12" s="196"/>
      <c r="L12" s="191" t="s">
        <v>49</v>
      </c>
      <c r="M12" s="219">
        <v>5.2200000000000003E-2</v>
      </c>
      <c r="N12" s="219">
        <v>6.9199999999999998E-2</v>
      </c>
      <c r="O12" s="197"/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1</v>
      </c>
      <c r="W12" s="194" t="s">
        <v>281</v>
      </c>
      <c r="X12" s="125"/>
    </row>
    <row r="13" spans="1:24" x14ac:dyDescent="0.25">
      <c r="A13" s="42"/>
      <c r="B13" s="188">
        <v>7</v>
      </c>
      <c r="C13" s="189" t="s">
        <v>110</v>
      </c>
      <c r="D13" s="188" t="s">
        <v>111</v>
      </c>
      <c r="E13" s="220">
        <v>1</v>
      </c>
      <c r="F13" s="190">
        <v>42005</v>
      </c>
      <c r="G13" s="191" t="s">
        <v>282</v>
      </c>
      <c r="H13" s="188">
        <v>548</v>
      </c>
      <c r="I13" s="245">
        <v>186400000</v>
      </c>
      <c r="J13" s="192">
        <v>43281</v>
      </c>
      <c r="K13" s="196"/>
      <c r="L13" s="191" t="s">
        <v>49</v>
      </c>
      <c r="M13" s="219">
        <v>6.13E-2</v>
      </c>
      <c r="N13" s="219">
        <v>7.3800000000000004E-2</v>
      </c>
      <c r="O13" s="197"/>
      <c r="P13" s="193">
        <v>6.0000000000000001E-3</v>
      </c>
      <c r="Q13" s="193">
        <v>0.218</v>
      </c>
      <c r="R13" s="193">
        <v>4.2999999999999997E-2</v>
      </c>
      <c r="S13" s="193">
        <v>0.13600000000000001</v>
      </c>
      <c r="T13" s="193">
        <v>4.4999999999999998E-2</v>
      </c>
      <c r="U13" s="193">
        <v>8.1000000000000003E-2</v>
      </c>
      <c r="V13" s="193">
        <v>0.47099999999999997</v>
      </c>
      <c r="W13" s="194" t="s">
        <v>283</v>
      </c>
      <c r="X13" s="125"/>
    </row>
    <row r="14" spans="1:24" x14ac:dyDescent="0.25">
      <c r="A14" s="42"/>
      <c r="B14" s="188">
        <v>8</v>
      </c>
      <c r="C14" s="189" t="s">
        <v>172</v>
      </c>
      <c r="D14" s="188" t="s">
        <v>173</v>
      </c>
      <c r="E14" s="220">
        <v>1</v>
      </c>
      <c r="F14" s="190">
        <v>42767</v>
      </c>
      <c r="G14" s="191" t="s">
        <v>284</v>
      </c>
      <c r="H14" s="188">
        <v>161</v>
      </c>
      <c r="I14" s="245">
        <v>33800000</v>
      </c>
      <c r="J14" s="198" t="s">
        <v>266</v>
      </c>
      <c r="K14" s="196"/>
      <c r="L14" s="191" t="s">
        <v>49</v>
      </c>
      <c r="M14" s="219">
        <v>6.25E-2</v>
      </c>
      <c r="N14" s="219">
        <v>7.4999999999999997E-2</v>
      </c>
      <c r="O14" s="197"/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1</v>
      </c>
      <c r="W14" s="194" t="s">
        <v>285</v>
      </c>
      <c r="X14" s="125"/>
    </row>
    <row r="15" spans="1:24" x14ac:dyDescent="0.25">
      <c r="A15" s="42"/>
      <c r="B15" s="49">
        <v>9</v>
      </c>
      <c r="C15" s="189" t="s">
        <v>112</v>
      </c>
      <c r="D15" s="188" t="s">
        <v>113</v>
      </c>
      <c r="E15" s="220">
        <v>1</v>
      </c>
      <c r="F15" s="190">
        <v>38200</v>
      </c>
      <c r="G15" s="191" t="s">
        <v>286</v>
      </c>
      <c r="H15" s="188">
        <v>125</v>
      </c>
      <c r="I15" s="245">
        <v>24300000</v>
      </c>
      <c r="J15" s="192">
        <v>43465</v>
      </c>
      <c r="K15" s="196"/>
      <c r="L15" s="191" t="s">
        <v>177</v>
      </c>
      <c r="M15" s="219">
        <v>6.7500000000000004E-2</v>
      </c>
      <c r="N15" s="219">
        <v>7.2499999999999995E-2</v>
      </c>
      <c r="O15" s="197"/>
      <c r="P15" s="193">
        <v>0</v>
      </c>
      <c r="Q15" s="193">
        <v>0</v>
      </c>
      <c r="R15" s="193">
        <v>0</v>
      </c>
      <c r="S15" s="193">
        <v>1</v>
      </c>
      <c r="T15" s="193">
        <v>0</v>
      </c>
      <c r="U15" s="193">
        <v>0</v>
      </c>
      <c r="V15" s="193">
        <v>0</v>
      </c>
      <c r="W15" s="194" t="s">
        <v>205</v>
      </c>
      <c r="X15" s="125"/>
    </row>
    <row r="16" spans="1:24" x14ac:dyDescent="0.25">
      <c r="A16" s="42"/>
      <c r="B16" s="188">
        <v>10</v>
      </c>
      <c r="C16" s="189" t="s">
        <v>114</v>
      </c>
      <c r="D16" s="188" t="s">
        <v>113</v>
      </c>
      <c r="E16" s="220">
        <v>1</v>
      </c>
      <c r="F16" s="190">
        <v>38200</v>
      </c>
      <c r="G16" s="191" t="s">
        <v>287</v>
      </c>
      <c r="H16" s="188">
        <v>70</v>
      </c>
      <c r="I16" s="245">
        <v>17200000</v>
      </c>
      <c r="J16" s="192">
        <v>43465</v>
      </c>
      <c r="K16" s="196"/>
      <c r="L16" s="191" t="s">
        <v>177</v>
      </c>
      <c r="M16" s="219">
        <v>6.7500000000000004E-2</v>
      </c>
      <c r="N16" s="219">
        <v>7.2499999999999995E-2</v>
      </c>
      <c r="O16" s="197"/>
      <c r="P16" s="193">
        <v>0</v>
      </c>
      <c r="Q16" s="193">
        <v>0</v>
      </c>
      <c r="R16" s="193">
        <v>0</v>
      </c>
      <c r="S16" s="193">
        <v>0</v>
      </c>
      <c r="T16" s="193">
        <v>1</v>
      </c>
      <c r="U16" s="193">
        <v>0</v>
      </c>
      <c r="V16" s="193">
        <v>0</v>
      </c>
      <c r="W16" s="194" t="s">
        <v>199</v>
      </c>
      <c r="X16" s="125"/>
    </row>
    <row r="17" spans="1:24" x14ac:dyDescent="0.25">
      <c r="A17" s="42"/>
      <c r="B17" s="188">
        <v>11</v>
      </c>
      <c r="C17" s="189" t="s">
        <v>115</v>
      </c>
      <c r="D17" s="188" t="s">
        <v>113</v>
      </c>
      <c r="E17" s="220">
        <v>1</v>
      </c>
      <c r="F17" s="190">
        <v>38200</v>
      </c>
      <c r="G17" s="191" t="s">
        <v>288</v>
      </c>
      <c r="H17" s="188">
        <v>163</v>
      </c>
      <c r="I17" s="245">
        <v>30600000</v>
      </c>
      <c r="J17" s="192">
        <v>43465</v>
      </c>
      <c r="K17" s="196"/>
      <c r="L17" s="191" t="s">
        <v>177</v>
      </c>
      <c r="M17" s="219">
        <v>6.7500000000000004E-2</v>
      </c>
      <c r="N17" s="219">
        <v>7.2499999999999995E-2</v>
      </c>
      <c r="O17" s="126"/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1</v>
      </c>
      <c r="W17" s="194" t="s">
        <v>289</v>
      </c>
      <c r="X17" s="125"/>
    </row>
    <row r="18" spans="1:24" x14ac:dyDescent="0.25">
      <c r="A18" s="42"/>
      <c r="B18" s="49">
        <v>12</v>
      </c>
      <c r="C18" s="189" t="s">
        <v>116</v>
      </c>
      <c r="D18" s="188" t="s">
        <v>113</v>
      </c>
      <c r="E18" s="220">
        <v>1</v>
      </c>
      <c r="F18" s="190">
        <v>38200</v>
      </c>
      <c r="G18" s="191" t="s">
        <v>290</v>
      </c>
      <c r="H18" s="188">
        <v>212</v>
      </c>
      <c r="I18" s="245">
        <v>45000000</v>
      </c>
      <c r="J18" s="192">
        <v>43465</v>
      </c>
      <c r="K18" s="196"/>
      <c r="L18" s="191" t="s">
        <v>177</v>
      </c>
      <c r="M18" s="219">
        <v>0.06</v>
      </c>
      <c r="N18" s="219">
        <v>7.2499999999999995E-2</v>
      </c>
      <c r="O18" s="197"/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1</v>
      </c>
      <c r="W18" s="194" t="s">
        <v>256</v>
      </c>
      <c r="X18" s="125"/>
    </row>
    <row r="19" spans="1:24" x14ac:dyDescent="0.25">
      <c r="A19" s="42"/>
      <c r="B19" s="188">
        <v>13</v>
      </c>
      <c r="C19" s="189" t="s">
        <v>117</v>
      </c>
      <c r="D19" s="188" t="s">
        <v>113</v>
      </c>
      <c r="E19" s="220">
        <v>1</v>
      </c>
      <c r="F19" s="190">
        <v>38200</v>
      </c>
      <c r="G19" s="191" t="s">
        <v>291</v>
      </c>
      <c r="H19" s="188">
        <v>103</v>
      </c>
      <c r="I19" s="245">
        <v>22800000</v>
      </c>
      <c r="J19" s="192">
        <v>43465</v>
      </c>
      <c r="K19" s="196"/>
      <c r="L19" s="191" t="s">
        <v>177</v>
      </c>
      <c r="M19" s="219">
        <v>6.5000000000000002E-2</v>
      </c>
      <c r="N19" s="219">
        <v>7.2499999999999995E-2</v>
      </c>
      <c r="O19" s="197"/>
      <c r="P19" s="193">
        <v>0</v>
      </c>
      <c r="Q19" s="193">
        <v>0</v>
      </c>
      <c r="R19" s="193">
        <v>0</v>
      </c>
      <c r="S19" s="193">
        <v>0</v>
      </c>
      <c r="T19" s="193">
        <v>1</v>
      </c>
      <c r="U19" s="193">
        <v>0</v>
      </c>
      <c r="V19" s="193">
        <v>0</v>
      </c>
      <c r="W19" s="194" t="s">
        <v>204</v>
      </c>
      <c r="X19" s="125"/>
    </row>
    <row r="20" spans="1:24" x14ac:dyDescent="0.25">
      <c r="A20" s="42"/>
      <c r="B20" s="188">
        <v>14</v>
      </c>
      <c r="C20" s="189" t="s">
        <v>118</v>
      </c>
      <c r="D20" s="188" t="s">
        <v>119</v>
      </c>
      <c r="E20" s="220">
        <v>1</v>
      </c>
      <c r="F20" s="190">
        <v>37561</v>
      </c>
      <c r="G20" s="191" t="s">
        <v>292</v>
      </c>
      <c r="H20" s="188">
        <v>207</v>
      </c>
      <c r="I20" s="245">
        <v>44000000</v>
      </c>
      <c r="J20" s="192">
        <v>43465</v>
      </c>
      <c r="K20" s="196"/>
      <c r="L20" s="191" t="s">
        <v>58</v>
      </c>
      <c r="M20" s="219">
        <v>6.5000000000000002E-2</v>
      </c>
      <c r="N20" s="219">
        <v>7.2499999999999995E-2</v>
      </c>
      <c r="O20" s="197"/>
      <c r="P20" s="193">
        <v>0</v>
      </c>
      <c r="Q20" s="193">
        <v>0</v>
      </c>
      <c r="R20" s="193">
        <v>0</v>
      </c>
      <c r="S20" s="193">
        <v>0</v>
      </c>
      <c r="T20" s="193">
        <v>0.54</v>
      </c>
      <c r="U20" s="193">
        <v>0</v>
      </c>
      <c r="V20" s="193">
        <v>0.46</v>
      </c>
      <c r="W20" s="194" t="s">
        <v>275</v>
      </c>
      <c r="X20" s="125"/>
    </row>
    <row r="21" spans="1:24" x14ac:dyDescent="0.25">
      <c r="A21" s="42"/>
      <c r="B21" s="49">
        <v>15</v>
      </c>
      <c r="C21" s="189" t="s">
        <v>120</v>
      </c>
      <c r="D21" s="188" t="s">
        <v>119</v>
      </c>
      <c r="E21" s="220">
        <v>1</v>
      </c>
      <c r="F21" s="190">
        <v>42005</v>
      </c>
      <c r="G21" s="191" t="s">
        <v>293</v>
      </c>
      <c r="H21" s="188">
        <v>53</v>
      </c>
      <c r="I21" s="245">
        <v>23500000</v>
      </c>
      <c r="J21" s="192">
        <v>43100</v>
      </c>
      <c r="K21" s="196"/>
      <c r="L21" s="191" t="s">
        <v>49</v>
      </c>
      <c r="M21" s="219">
        <v>6.7500000000000004E-2</v>
      </c>
      <c r="N21" s="219">
        <v>7.3999999999999996E-2</v>
      </c>
      <c r="O21" s="197"/>
      <c r="P21" s="193">
        <v>0</v>
      </c>
      <c r="Q21" s="193">
        <v>0</v>
      </c>
      <c r="R21" s="193">
        <v>0</v>
      </c>
      <c r="S21" s="193">
        <v>1</v>
      </c>
      <c r="T21" s="193">
        <v>0</v>
      </c>
      <c r="U21" s="193">
        <v>0</v>
      </c>
      <c r="V21" s="193">
        <v>0</v>
      </c>
      <c r="W21" s="194" t="s">
        <v>200</v>
      </c>
      <c r="X21" s="125"/>
    </row>
    <row r="22" spans="1:24" x14ac:dyDescent="0.25">
      <c r="A22" s="42"/>
      <c r="B22" s="188">
        <v>16</v>
      </c>
      <c r="C22" s="189" t="s">
        <v>121</v>
      </c>
      <c r="D22" s="188" t="s">
        <v>122</v>
      </c>
      <c r="E22" s="220">
        <v>1</v>
      </c>
      <c r="F22" s="190">
        <v>42005</v>
      </c>
      <c r="G22" s="191" t="s">
        <v>294</v>
      </c>
      <c r="H22" s="188">
        <v>81</v>
      </c>
      <c r="I22" s="245">
        <v>23000000</v>
      </c>
      <c r="J22" s="192">
        <v>43100</v>
      </c>
      <c r="K22" s="196"/>
      <c r="L22" s="191" t="s">
        <v>49</v>
      </c>
      <c r="M22" s="219">
        <v>6.0999999999999999E-2</v>
      </c>
      <c r="N22" s="219">
        <v>7.0000000000000007E-2</v>
      </c>
      <c r="O22" s="197"/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1</v>
      </c>
      <c r="W22" s="194" t="s">
        <v>295</v>
      </c>
      <c r="X22" s="125"/>
    </row>
    <row r="23" spans="1:24" x14ac:dyDescent="0.25">
      <c r="A23" s="42"/>
      <c r="B23" s="188">
        <v>17</v>
      </c>
      <c r="C23" s="189" t="s">
        <v>123</v>
      </c>
      <c r="D23" s="188" t="s">
        <v>124</v>
      </c>
      <c r="E23" s="220">
        <v>1</v>
      </c>
      <c r="F23" s="190">
        <v>42005</v>
      </c>
      <c r="G23" s="191" t="s">
        <v>296</v>
      </c>
      <c r="H23" s="188">
        <v>181</v>
      </c>
      <c r="I23" s="245">
        <v>30200000</v>
      </c>
      <c r="J23" s="192">
        <v>43465</v>
      </c>
      <c r="K23" s="196"/>
      <c r="L23" s="191" t="s">
        <v>109</v>
      </c>
      <c r="M23" s="219">
        <v>6.5000000000000002E-2</v>
      </c>
      <c r="N23" s="219">
        <v>7.4999999999999997E-2</v>
      </c>
      <c r="O23" s="197"/>
      <c r="P23" s="193">
        <v>0</v>
      </c>
      <c r="Q23" s="193">
        <v>0</v>
      </c>
      <c r="R23" s="193">
        <v>0.35099999999999998</v>
      </c>
      <c r="S23" s="193">
        <v>0.49099999999999999</v>
      </c>
      <c r="T23" s="193">
        <v>0</v>
      </c>
      <c r="U23" s="193">
        <v>0.158</v>
      </c>
      <c r="V23" s="193">
        <v>0</v>
      </c>
      <c r="W23" s="194" t="s">
        <v>261</v>
      </c>
    </row>
    <row r="24" spans="1:24" x14ac:dyDescent="0.25">
      <c r="A24" s="42"/>
      <c r="B24" s="49">
        <v>18</v>
      </c>
      <c r="C24" s="189" t="s">
        <v>125</v>
      </c>
      <c r="D24" s="188" t="s">
        <v>297</v>
      </c>
      <c r="E24" s="220">
        <v>1</v>
      </c>
      <c r="F24" s="190">
        <v>42552</v>
      </c>
      <c r="G24" s="191" t="s">
        <v>298</v>
      </c>
      <c r="H24" s="188">
        <v>350</v>
      </c>
      <c r="I24" s="245">
        <v>51600000</v>
      </c>
      <c r="J24" s="192">
        <v>43281</v>
      </c>
      <c r="K24" s="196"/>
      <c r="L24" s="191" t="s">
        <v>49</v>
      </c>
      <c r="M24" s="219">
        <v>5.2499999999999998E-2</v>
      </c>
      <c r="N24" s="219">
        <v>6.7500000000000004E-2</v>
      </c>
      <c r="O24" s="197"/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1</v>
      </c>
      <c r="W24" s="194" t="s">
        <v>299</v>
      </c>
    </row>
    <row r="25" spans="1:24" x14ac:dyDescent="0.25">
      <c r="A25" s="42"/>
      <c r="B25" s="188"/>
      <c r="C25" s="189"/>
      <c r="D25" s="188"/>
      <c r="E25" s="191"/>
      <c r="F25" s="116"/>
      <c r="G25" s="199"/>
      <c r="H25" s="191"/>
      <c r="I25" s="246"/>
      <c r="J25" s="191"/>
      <c r="K25" s="191"/>
      <c r="L25" s="188"/>
      <c r="M25" s="188"/>
      <c r="N25" s="188"/>
      <c r="O25" s="188"/>
      <c r="P25" s="191"/>
      <c r="Q25" s="191"/>
      <c r="R25" s="191"/>
      <c r="S25" s="191"/>
      <c r="T25" s="191"/>
      <c r="U25" s="191"/>
      <c r="V25" s="191"/>
      <c r="W25" s="194"/>
    </row>
    <row r="26" spans="1:24" ht="15.75" thickBot="1" x14ac:dyDescent="0.3">
      <c r="A26" s="42"/>
      <c r="B26" s="49"/>
      <c r="C26" s="201" t="s">
        <v>126</v>
      </c>
      <c r="D26" s="202"/>
      <c r="E26" s="202"/>
      <c r="F26" s="202"/>
      <c r="G26" s="275" t="s">
        <v>344</v>
      </c>
      <c r="H26" s="253">
        <v>3602</v>
      </c>
      <c r="I26" s="282">
        <v>867800000</v>
      </c>
      <c r="J26" s="202" t="s">
        <v>300</v>
      </c>
      <c r="K26" s="204"/>
      <c r="L26" s="202"/>
      <c r="M26" s="205"/>
      <c r="N26" s="205"/>
      <c r="O26" s="203"/>
      <c r="P26" s="206"/>
      <c r="Q26" s="207"/>
      <c r="R26" s="206"/>
      <c r="S26" s="206"/>
      <c r="T26" s="206"/>
      <c r="U26" s="206"/>
      <c r="V26" s="206"/>
      <c r="W26" s="208"/>
    </row>
    <row r="27" spans="1:24" x14ac:dyDescent="0.25">
      <c r="A27" s="54"/>
      <c r="B27" s="49"/>
      <c r="C27" s="209"/>
      <c r="D27" s="210"/>
      <c r="E27" s="210"/>
      <c r="F27" s="116"/>
      <c r="G27" s="117"/>
      <c r="H27" s="255"/>
      <c r="I27" s="256"/>
      <c r="J27" s="118"/>
      <c r="K27" s="118"/>
      <c r="L27" s="119"/>
      <c r="M27" s="196"/>
      <c r="N27" s="196"/>
      <c r="O27" s="197"/>
      <c r="P27" s="196"/>
      <c r="Q27" s="196"/>
      <c r="R27" s="196"/>
      <c r="S27" s="196"/>
      <c r="T27" s="196"/>
      <c r="U27" s="196"/>
      <c r="V27" s="196"/>
      <c r="W27" s="211"/>
    </row>
    <row r="28" spans="1:24" ht="15.75" thickBot="1" x14ac:dyDescent="0.3">
      <c r="A28" s="42"/>
      <c r="B28" s="49"/>
      <c r="C28" s="201"/>
      <c r="D28" s="210"/>
      <c r="E28" s="210"/>
      <c r="F28" s="212"/>
      <c r="G28" s="117"/>
      <c r="H28" s="257"/>
      <c r="I28" s="258"/>
      <c r="J28" s="213"/>
      <c r="K28" s="120"/>
      <c r="L28" s="120"/>
      <c r="M28" s="196"/>
      <c r="N28" s="196"/>
      <c r="O28" s="197"/>
      <c r="P28" s="196"/>
      <c r="Q28" s="196"/>
      <c r="R28" s="196"/>
      <c r="S28" s="196"/>
      <c r="T28" s="196"/>
      <c r="U28" s="196"/>
      <c r="V28" s="196"/>
      <c r="W28" s="211"/>
    </row>
    <row r="29" spans="1:24" ht="15.75" thickBot="1" x14ac:dyDescent="0.3">
      <c r="A29" s="42"/>
      <c r="B29" s="49"/>
      <c r="C29" s="214" t="s">
        <v>128</v>
      </c>
      <c r="D29" s="215"/>
      <c r="E29" s="216"/>
      <c r="F29" s="216"/>
      <c r="G29" s="276" t="s">
        <v>344</v>
      </c>
      <c r="H29" s="259">
        <v>3602</v>
      </c>
      <c r="I29" s="283">
        <v>867800000</v>
      </c>
      <c r="J29" s="202" t="s">
        <v>300</v>
      </c>
      <c r="K29" s="121"/>
      <c r="L29" s="121"/>
      <c r="M29" s="215"/>
      <c r="N29" s="217"/>
      <c r="O29" s="217"/>
      <c r="P29" s="217"/>
      <c r="Q29" s="217"/>
      <c r="R29" s="217"/>
      <c r="S29" s="217"/>
      <c r="T29" s="217"/>
      <c r="U29" s="217"/>
      <c r="V29" s="217"/>
      <c r="W29" s="218"/>
    </row>
    <row r="30" spans="1:24" x14ac:dyDescent="0.25">
      <c r="A30" s="42"/>
      <c r="B30" s="49"/>
      <c r="C30" s="55"/>
      <c r="D30" s="55"/>
      <c r="E30" s="56"/>
      <c r="F30" s="44"/>
      <c r="G30" s="57"/>
      <c r="H30" s="58"/>
      <c r="I30" s="59"/>
      <c r="J30" s="60"/>
      <c r="K30" s="60"/>
      <c r="L30" s="61"/>
      <c r="M30" s="55"/>
      <c r="N30" s="62"/>
      <c r="O30" s="62"/>
      <c r="P30" s="62"/>
      <c r="Q30" s="56"/>
      <c r="R30" s="56"/>
      <c r="S30" s="56"/>
      <c r="T30" s="56"/>
      <c r="U30" s="56"/>
      <c r="V30" s="56"/>
      <c r="W30" s="56"/>
    </row>
    <row r="31" spans="1:24" x14ac:dyDescent="0.25">
      <c r="C31" s="40" t="s">
        <v>215</v>
      </c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1"/>
  <sheetViews>
    <sheetView showGridLines="0" zoomScaleNormal="100" zoomScaleSheetLayoutView="100" workbookViewId="0">
      <selection activeCell="A23" sqref="A23"/>
    </sheetView>
  </sheetViews>
  <sheetFormatPr defaultColWidth="9.140625" defaultRowHeight="15" x14ac:dyDescent="0.25"/>
  <cols>
    <col min="1" max="1" width="3.140625" style="86" customWidth="1"/>
    <col min="2" max="2" width="4.85546875" style="86" customWidth="1"/>
    <col min="3" max="3" width="40.28515625" style="86" customWidth="1"/>
    <col min="4" max="4" width="22.85546875" style="86" customWidth="1"/>
    <col min="5" max="5" width="19.7109375" style="86" customWidth="1"/>
    <col min="6" max="6" width="45.7109375" style="86" customWidth="1"/>
    <col min="7" max="7" width="27" style="86" customWidth="1"/>
    <col min="8" max="8" width="13.7109375" style="86" customWidth="1"/>
    <col min="9" max="9" width="12.42578125" style="86" customWidth="1"/>
    <col min="10" max="10" width="13.28515625" style="86" customWidth="1"/>
    <col min="11" max="11" width="15.42578125" style="86" customWidth="1"/>
    <col min="12" max="12" width="21.28515625" style="86" customWidth="1"/>
    <col min="13" max="14" width="14.28515625" style="86" customWidth="1"/>
    <col min="15" max="16" width="12.7109375" style="86" customWidth="1"/>
    <col min="17" max="17" width="3.5703125" style="86" customWidth="1"/>
    <col min="18" max="24" width="9.140625" style="86"/>
    <col min="25" max="25" width="13.85546875" style="86" customWidth="1"/>
    <col min="26" max="16384" width="9.140625" style="86"/>
  </cols>
  <sheetData>
    <row r="1" spans="1:27" x14ac:dyDescent="0.25">
      <c r="A1" s="42"/>
      <c r="B1" s="43"/>
      <c r="C1" s="42"/>
      <c r="D1" s="42"/>
      <c r="E1" s="55"/>
      <c r="F1" s="44"/>
      <c r="G1" s="44"/>
      <c r="H1" s="44"/>
      <c r="I1" s="44"/>
      <c r="J1" s="44"/>
      <c r="K1" s="44"/>
      <c r="L1" s="42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55"/>
    </row>
    <row r="2" spans="1:27" ht="15.75" x14ac:dyDescent="0.25">
      <c r="A2" s="42"/>
      <c r="B2" s="43"/>
      <c r="C2" s="45" t="s">
        <v>129</v>
      </c>
      <c r="D2" s="222">
        <v>43465</v>
      </c>
      <c r="E2" s="55"/>
      <c r="F2" s="44"/>
      <c r="G2" s="44"/>
      <c r="H2" s="44"/>
      <c r="I2" s="44"/>
      <c r="J2" s="44"/>
      <c r="K2" s="44"/>
      <c r="L2" s="4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55"/>
    </row>
    <row r="3" spans="1:27" x14ac:dyDescent="0.25">
      <c r="A3" s="42"/>
      <c r="B3" s="43"/>
      <c r="C3" s="42"/>
      <c r="D3" s="42"/>
      <c r="E3" s="55"/>
      <c r="F3" s="44"/>
      <c r="G3" s="44"/>
      <c r="H3" s="44"/>
      <c r="I3" s="44"/>
      <c r="J3" s="44"/>
      <c r="K3" s="44"/>
      <c r="L3" s="42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55"/>
    </row>
    <row r="4" spans="1:27" x14ac:dyDescent="0.25">
      <c r="A4" s="46"/>
      <c r="B4" s="6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55"/>
    </row>
    <row r="5" spans="1:27" ht="39" x14ac:dyDescent="0.25">
      <c r="A5" s="42"/>
      <c r="B5" s="47"/>
      <c r="C5" s="156" t="s">
        <v>29</v>
      </c>
      <c r="D5" s="157" t="s">
        <v>30</v>
      </c>
      <c r="E5" s="158" t="s">
        <v>31</v>
      </c>
      <c r="F5" s="90" t="s">
        <v>32</v>
      </c>
      <c r="G5" s="111" t="s">
        <v>33</v>
      </c>
      <c r="H5" s="90" t="s">
        <v>130</v>
      </c>
      <c r="I5" s="90" t="s">
        <v>35</v>
      </c>
      <c r="J5" s="111" t="s">
        <v>36</v>
      </c>
      <c r="K5" s="111" t="s">
        <v>37</v>
      </c>
      <c r="L5" s="90" t="s">
        <v>38</v>
      </c>
      <c r="M5" s="111" t="s">
        <v>39</v>
      </c>
      <c r="N5" s="111" t="s">
        <v>40</v>
      </c>
      <c r="O5" s="111" t="s">
        <v>131</v>
      </c>
      <c r="P5" s="111" t="s">
        <v>132</v>
      </c>
      <c r="Q5" s="122"/>
      <c r="R5" s="279" t="s">
        <v>43</v>
      </c>
      <c r="S5" s="279"/>
      <c r="T5" s="279"/>
      <c r="U5" s="279"/>
      <c r="V5" s="279"/>
      <c r="W5" s="279"/>
      <c r="X5" s="279"/>
      <c r="Y5" s="280"/>
      <c r="Z5" s="55"/>
    </row>
    <row r="6" spans="1:27" x14ac:dyDescent="0.25">
      <c r="A6" s="42"/>
      <c r="B6" s="47"/>
      <c r="C6" s="159"/>
      <c r="D6" s="47"/>
      <c r="E6" s="160"/>
      <c r="F6" s="242"/>
      <c r="G6" s="113"/>
      <c r="H6" s="112"/>
      <c r="I6" s="112"/>
      <c r="J6" s="112"/>
      <c r="K6" s="113"/>
      <c r="L6" s="47"/>
      <c r="M6" s="113"/>
      <c r="N6" s="113"/>
      <c r="O6" s="113"/>
      <c r="P6" s="113"/>
      <c r="Q6" s="123"/>
      <c r="R6" s="90" t="s">
        <v>44</v>
      </c>
      <c r="S6" s="90" t="s">
        <v>208</v>
      </c>
      <c r="T6" s="90" t="s">
        <v>26</v>
      </c>
      <c r="U6" s="90" t="s">
        <v>27</v>
      </c>
      <c r="V6" s="90" t="s">
        <v>171</v>
      </c>
      <c r="W6" s="90" t="s">
        <v>180</v>
      </c>
      <c r="X6" s="90" t="s">
        <v>179</v>
      </c>
      <c r="Y6" s="115" t="s">
        <v>45</v>
      </c>
      <c r="Z6" s="55"/>
    </row>
    <row r="7" spans="1:27" x14ac:dyDescent="0.25">
      <c r="A7" s="42"/>
      <c r="B7" s="49">
        <v>1</v>
      </c>
      <c r="C7" s="189" t="s">
        <v>301</v>
      </c>
      <c r="D7" s="188" t="s">
        <v>133</v>
      </c>
      <c r="E7" s="188" t="s">
        <v>134</v>
      </c>
      <c r="F7" s="221">
        <v>1</v>
      </c>
      <c r="G7" s="143">
        <v>41974</v>
      </c>
      <c r="H7" s="191" t="s">
        <v>302</v>
      </c>
      <c r="I7" s="263">
        <v>1366</v>
      </c>
      <c r="J7" s="245">
        <v>419100000</v>
      </c>
      <c r="K7" s="192">
        <v>43281</v>
      </c>
      <c r="L7" s="191" t="s">
        <v>49</v>
      </c>
      <c r="M7" s="219">
        <v>5.2499999999999998E-2</v>
      </c>
      <c r="N7" s="219">
        <v>7.2499999999999995E-2</v>
      </c>
      <c r="O7" s="223">
        <v>292500000</v>
      </c>
      <c r="P7" s="266">
        <v>0.114</v>
      </c>
      <c r="Q7" s="269"/>
      <c r="R7" s="266">
        <v>8.0000000000000002E-3</v>
      </c>
      <c r="S7" s="266">
        <v>0.21299999999999999</v>
      </c>
      <c r="T7" s="266">
        <v>0.105</v>
      </c>
      <c r="U7" s="266">
        <v>0.124</v>
      </c>
      <c r="V7" s="266">
        <v>0.183</v>
      </c>
      <c r="W7" s="266">
        <v>0.23799999999999999</v>
      </c>
      <c r="X7" s="266">
        <v>0.129</v>
      </c>
      <c r="Y7" s="194" t="s">
        <v>251</v>
      </c>
      <c r="Z7" s="224"/>
      <c r="AA7" s="225"/>
    </row>
    <row r="8" spans="1:27" x14ac:dyDescent="0.25">
      <c r="A8" s="42"/>
      <c r="B8" s="49">
        <v>2</v>
      </c>
      <c r="C8" s="189" t="s">
        <v>135</v>
      </c>
      <c r="D8" s="188" t="s">
        <v>136</v>
      </c>
      <c r="E8" s="188" t="s">
        <v>137</v>
      </c>
      <c r="F8" s="221" t="s">
        <v>197</v>
      </c>
      <c r="G8" s="143">
        <v>39083</v>
      </c>
      <c r="H8" s="191" t="s">
        <v>303</v>
      </c>
      <c r="I8" s="263">
        <v>1665</v>
      </c>
      <c r="J8" s="245">
        <v>466500000</v>
      </c>
      <c r="K8" s="192">
        <v>43281</v>
      </c>
      <c r="L8" s="191" t="s">
        <v>49</v>
      </c>
      <c r="M8" s="219">
        <v>4.4999999999999998E-2</v>
      </c>
      <c r="N8" s="219">
        <v>6.5000000000000002E-2</v>
      </c>
      <c r="O8" s="223">
        <v>616300000</v>
      </c>
      <c r="P8" s="266">
        <v>0.17399999999999999</v>
      </c>
      <c r="Q8" s="267"/>
      <c r="R8" s="266">
        <v>2E-3</v>
      </c>
      <c r="S8" s="266">
        <v>0.23599999999999999</v>
      </c>
      <c r="T8" s="266">
        <v>9.6000000000000002E-2</v>
      </c>
      <c r="U8" s="266">
        <v>8.3000000000000004E-2</v>
      </c>
      <c r="V8" s="266">
        <v>0.114</v>
      </c>
      <c r="W8" s="266">
        <v>0.14000000000000001</v>
      </c>
      <c r="X8" s="266">
        <v>0.32900000000000001</v>
      </c>
      <c r="Y8" s="194" t="s">
        <v>202</v>
      </c>
      <c r="Z8" s="224"/>
      <c r="AA8" s="225"/>
    </row>
    <row r="9" spans="1:27" x14ac:dyDescent="0.25">
      <c r="A9" s="42"/>
      <c r="B9" s="49">
        <v>3</v>
      </c>
      <c r="C9" s="189" t="s">
        <v>138</v>
      </c>
      <c r="D9" s="188" t="s">
        <v>139</v>
      </c>
      <c r="E9" s="188" t="s">
        <v>140</v>
      </c>
      <c r="F9" s="221">
        <v>1</v>
      </c>
      <c r="G9" s="143">
        <v>40148</v>
      </c>
      <c r="H9" s="191" t="s">
        <v>304</v>
      </c>
      <c r="I9" s="263">
        <v>441</v>
      </c>
      <c r="J9" s="245">
        <v>96000000</v>
      </c>
      <c r="K9" s="192">
        <v>43465</v>
      </c>
      <c r="L9" s="191" t="s">
        <v>305</v>
      </c>
      <c r="M9" s="219">
        <v>0.06</v>
      </c>
      <c r="N9" s="219">
        <v>7.4999999999999997E-2</v>
      </c>
      <c r="O9" s="223">
        <v>120500000</v>
      </c>
      <c r="P9" s="266">
        <v>0.16700000000000001</v>
      </c>
      <c r="Q9" s="267"/>
      <c r="R9" s="266">
        <v>4.2999999999999997E-2</v>
      </c>
      <c r="S9" s="266">
        <v>8.6999999999999994E-2</v>
      </c>
      <c r="T9" s="266">
        <v>0.185</v>
      </c>
      <c r="U9" s="266">
        <v>7.3999999999999996E-2</v>
      </c>
      <c r="V9" s="266">
        <v>0.13100000000000001</v>
      </c>
      <c r="W9" s="266">
        <v>0.13300000000000001</v>
      </c>
      <c r="X9" s="266">
        <v>0.34699999999999998</v>
      </c>
      <c r="Y9" s="194" t="s">
        <v>306</v>
      </c>
      <c r="Z9" s="224"/>
      <c r="AA9" s="225"/>
    </row>
    <row r="10" spans="1:27" x14ac:dyDescent="0.25">
      <c r="A10" s="42"/>
      <c r="B10" s="49">
        <v>4</v>
      </c>
      <c r="C10" s="189" t="s">
        <v>141</v>
      </c>
      <c r="D10" s="188" t="s">
        <v>142</v>
      </c>
      <c r="E10" s="188" t="s">
        <v>143</v>
      </c>
      <c r="F10" s="221">
        <v>1</v>
      </c>
      <c r="G10" s="143" t="s">
        <v>307</v>
      </c>
      <c r="H10" s="191" t="s">
        <v>308</v>
      </c>
      <c r="I10" s="263">
        <v>663</v>
      </c>
      <c r="J10" s="245">
        <v>324000000</v>
      </c>
      <c r="K10" s="192">
        <v>43281</v>
      </c>
      <c r="L10" s="191" t="s">
        <v>49</v>
      </c>
      <c r="M10" s="219">
        <v>5.2499999999999998E-2</v>
      </c>
      <c r="N10" s="219">
        <v>7.0000000000000007E-2</v>
      </c>
      <c r="O10" s="223">
        <v>168600000</v>
      </c>
      <c r="P10" s="266">
        <v>0.126</v>
      </c>
      <c r="Q10" s="267"/>
      <c r="R10" s="266">
        <v>0</v>
      </c>
      <c r="S10" s="266">
        <v>2.5999999999999999E-2</v>
      </c>
      <c r="T10" s="266">
        <v>0.13500000000000001</v>
      </c>
      <c r="U10" s="266">
        <v>7.1999999999999995E-2</v>
      </c>
      <c r="V10" s="266">
        <v>0.14499999999999999</v>
      </c>
      <c r="W10" s="266">
        <v>4.4999999999999998E-2</v>
      </c>
      <c r="X10" s="266">
        <v>0.57699999999999996</v>
      </c>
      <c r="Y10" s="194" t="s">
        <v>309</v>
      </c>
      <c r="Z10" s="224"/>
      <c r="AA10" s="225"/>
    </row>
    <row r="11" spans="1:27" x14ac:dyDescent="0.25">
      <c r="A11" s="42"/>
      <c r="B11" s="49">
        <v>5</v>
      </c>
      <c r="C11" s="189" t="s">
        <v>144</v>
      </c>
      <c r="D11" s="188" t="s">
        <v>47</v>
      </c>
      <c r="E11" s="188" t="s">
        <v>145</v>
      </c>
      <c r="F11" s="221" t="s">
        <v>184</v>
      </c>
      <c r="G11" s="143">
        <v>34486</v>
      </c>
      <c r="H11" s="191" t="s">
        <v>310</v>
      </c>
      <c r="I11" s="263">
        <v>266</v>
      </c>
      <c r="J11" s="245">
        <v>118800000</v>
      </c>
      <c r="K11" s="192">
        <v>43465</v>
      </c>
      <c r="L11" s="191" t="s">
        <v>109</v>
      </c>
      <c r="M11" s="219">
        <v>5.5E-2</v>
      </c>
      <c r="N11" s="219">
        <v>7.4999999999999997E-2</v>
      </c>
      <c r="O11" s="223">
        <v>88800000</v>
      </c>
      <c r="P11" s="266">
        <v>0.21099999999999999</v>
      </c>
      <c r="Q11" s="267"/>
      <c r="R11" s="266">
        <v>4.2000000000000003E-2</v>
      </c>
      <c r="S11" s="266">
        <v>0.22500000000000001</v>
      </c>
      <c r="T11" s="266">
        <v>8.5000000000000006E-2</v>
      </c>
      <c r="U11" s="266">
        <v>0.13</v>
      </c>
      <c r="V11" s="266">
        <v>4.9000000000000002E-2</v>
      </c>
      <c r="W11" s="266">
        <v>0.16</v>
      </c>
      <c r="X11" s="266">
        <v>0.309</v>
      </c>
      <c r="Y11" s="194" t="s">
        <v>311</v>
      </c>
      <c r="Z11" s="224"/>
      <c r="AA11" s="225"/>
    </row>
    <row r="12" spans="1:27" x14ac:dyDescent="0.25">
      <c r="A12" s="42"/>
      <c r="B12" s="49">
        <v>6</v>
      </c>
      <c r="C12" s="189" t="s">
        <v>146</v>
      </c>
      <c r="D12" s="188" t="s">
        <v>54</v>
      </c>
      <c r="E12" s="188" t="s">
        <v>145</v>
      </c>
      <c r="F12" s="221">
        <v>1</v>
      </c>
      <c r="G12" s="143">
        <v>41640</v>
      </c>
      <c r="H12" s="191" t="s">
        <v>312</v>
      </c>
      <c r="I12" s="263">
        <v>0</v>
      </c>
      <c r="J12" s="245">
        <v>262000000</v>
      </c>
      <c r="K12" s="192">
        <v>43281</v>
      </c>
      <c r="L12" s="191" t="s">
        <v>49</v>
      </c>
      <c r="M12" s="219">
        <v>5.7500000000000002E-2</v>
      </c>
      <c r="N12" s="219">
        <v>6.7500000000000004E-2</v>
      </c>
      <c r="O12" s="223">
        <v>169800000</v>
      </c>
      <c r="P12" s="266">
        <v>0.184</v>
      </c>
      <c r="Q12" s="267"/>
      <c r="R12" s="266">
        <v>1.2E-2</v>
      </c>
      <c r="S12" s="266">
        <v>0.13</v>
      </c>
      <c r="T12" s="266">
        <v>0.13</v>
      </c>
      <c r="U12" s="266">
        <v>5.7000000000000002E-2</v>
      </c>
      <c r="V12" s="266">
        <v>0.251</v>
      </c>
      <c r="W12" s="266">
        <v>0.11600000000000001</v>
      </c>
      <c r="X12" s="266">
        <v>0.30399999999999999</v>
      </c>
      <c r="Y12" s="194" t="s">
        <v>311</v>
      </c>
      <c r="Z12" s="224"/>
      <c r="AA12" s="225"/>
    </row>
    <row r="13" spans="1:27" x14ac:dyDescent="0.25">
      <c r="A13" s="42"/>
      <c r="B13" s="49">
        <v>7</v>
      </c>
      <c r="C13" s="189" t="s">
        <v>147</v>
      </c>
      <c r="D13" s="188" t="s">
        <v>54</v>
      </c>
      <c r="E13" s="188" t="s">
        <v>145</v>
      </c>
      <c r="F13" s="221" t="s">
        <v>187</v>
      </c>
      <c r="G13" s="143">
        <v>36008</v>
      </c>
      <c r="H13" s="191" t="s">
        <v>313</v>
      </c>
      <c r="I13" s="263">
        <v>0</v>
      </c>
      <c r="J13" s="245">
        <v>80000000</v>
      </c>
      <c r="K13" s="192">
        <v>43465</v>
      </c>
      <c r="L13" s="191" t="s">
        <v>226</v>
      </c>
      <c r="M13" s="219">
        <v>5.5E-2</v>
      </c>
      <c r="N13" s="219">
        <v>7.0000000000000007E-2</v>
      </c>
      <c r="O13" s="223">
        <v>81300000</v>
      </c>
      <c r="P13" s="266">
        <v>0.24099999999999999</v>
      </c>
      <c r="Q13" s="267"/>
      <c r="R13" s="266">
        <v>1.2E-2</v>
      </c>
      <c r="S13" s="266">
        <v>0.20200000000000001</v>
      </c>
      <c r="T13" s="266">
        <v>0.13600000000000001</v>
      </c>
      <c r="U13" s="266">
        <v>0.20100000000000001</v>
      </c>
      <c r="V13" s="266">
        <v>0.09</v>
      </c>
      <c r="W13" s="266">
        <v>6.0999999999999999E-2</v>
      </c>
      <c r="X13" s="266">
        <v>0.29799999999999999</v>
      </c>
      <c r="Y13" s="194" t="s">
        <v>204</v>
      </c>
      <c r="Z13" s="224"/>
      <c r="AA13" s="225"/>
    </row>
    <row r="14" spans="1:27" x14ac:dyDescent="0.25">
      <c r="A14" s="42"/>
      <c r="B14" s="49">
        <v>8</v>
      </c>
      <c r="C14" s="189" t="s">
        <v>148</v>
      </c>
      <c r="D14" s="188" t="s">
        <v>149</v>
      </c>
      <c r="E14" s="188" t="s">
        <v>137</v>
      </c>
      <c r="F14" s="221" t="s">
        <v>197</v>
      </c>
      <c r="G14" s="143">
        <v>39083</v>
      </c>
      <c r="H14" s="191" t="s">
        <v>314</v>
      </c>
      <c r="I14" s="263">
        <v>2419</v>
      </c>
      <c r="J14" s="245">
        <v>205000000</v>
      </c>
      <c r="K14" s="192">
        <v>43100</v>
      </c>
      <c r="L14" s="191" t="s">
        <v>49</v>
      </c>
      <c r="M14" s="219">
        <v>5.2499999999999998E-2</v>
      </c>
      <c r="N14" s="219">
        <v>7.2499999999999995E-2</v>
      </c>
      <c r="O14" s="223">
        <v>226800000</v>
      </c>
      <c r="P14" s="266">
        <v>0.17499999999999999</v>
      </c>
      <c r="Q14" s="267"/>
      <c r="R14" s="266">
        <v>0</v>
      </c>
      <c r="S14" s="266">
        <v>0.14000000000000001</v>
      </c>
      <c r="T14" s="266">
        <v>0.19900000000000001</v>
      </c>
      <c r="U14" s="266">
        <v>8.3000000000000004E-2</v>
      </c>
      <c r="V14" s="266">
        <v>0.126</v>
      </c>
      <c r="W14" s="266">
        <v>0.182</v>
      </c>
      <c r="X14" s="266">
        <v>0.27</v>
      </c>
      <c r="Y14" s="194" t="s">
        <v>311</v>
      </c>
      <c r="Z14" s="224"/>
      <c r="AA14" s="225"/>
    </row>
    <row r="15" spans="1:27" x14ac:dyDescent="0.25">
      <c r="A15" s="42"/>
      <c r="B15" s="49">
        <v>9</v>
      </c>
      <c r="C15" s="189" t="s">
        <v>196</v>
      </c>
      <c r="D15" s="188" t="s">
        <v>317</v>
      </c>
      <c r="E15" s="188" t="s">
        <v>140</v>
      </c>
      <c r="F15" s="221">
        <v>1</v>
      </c>
      <c r="G15" s="143" t="s">
        <v>318</v>
      </c>
      <c r="H15" s="191" t="s">
        <v>319</v>
      </c>
      <c r="I15" s="263">
        <v>541</v>
      </c>
      <c r="J15" s="245">
        <v>108000000</v>
      </c>
      <c r="K15" s="198" t="s">
        <v>71</v>
      </c>
      <c r="L15" s="191" t="s">
        <v>49</v>
      </c>
      <c r="M15" s="219">
        <v>5.7500000000000002E-2</v>
      </c>
      <c r="N15" s="219">
        <v>7.4999999999999997E-2</v>
      </c>
      <c r="O15" s="223" t="s">
        <v>127</v>
      </c>
      <c r="P15" s="267" t="s">
        <v>127</v>
      </c>
      <c r="Q15" s="267"/>
      <c r="R15" s="266">
        <v>0</v>
      </c>
      <c r="S15" s="266">
        <v>0</v>
      </c>
      <c r="T15" s="266">
        <v>0.28599999999999998</v>
      </c>
      <c r="U15" s="266">
        <v>0</v>
      </c>
      <c r="V15" s="266">
        <v>0</v>
      </c>
      <c r="W15" s="266">
        <v>0</v>
      </c>
      <c r="X15" s="266">
        <v>0.71399999999999997</v>
      </c>
      <c r="Y15" s="227" t="s">
        <v>203</v>
      </c>
      <c r="Z15" s="224"/>
      <c r="AA15" s="225"/>
    </row>
    <row r="16" spans="1:27" x14ac:dyDescent="0.25">
      <c r="A16" s="42"/>
      <c r="B16" s="49">
        <v>10</v>
      </c>
      <c r="C16" s="189" t="s">
        <v>150</v>
      </c>
      <c r="D16" s="188" t="s">
        <v>151</v>
      </c>
      <c r="E16" s="188" t="s">
        <v>143</v>
      </c>
      <c r="F16" s="221">
        <v>1</v>
      </c>
      <c r="G16" s="143">
        <v>37638</v>
      </c>
      <c r="H16" s="191" t="s">
        <v>315</v>
      </c>
      <c r="I16" s="263">
        <v>551</v>
      </c>
      <c r="J16" s="245">
        <v>50000000</v>
      </c>
      <c r="K16" s="192">
        <v>43465</v>
      </c>
      <c r="L16" s="191" t="s">
        <v>177</v>
      </c>
      <c r="M16" s="219">
        <v>6.5000000000000002E-2</v>
      </c>
      <c r="N16" s="219">
        <v>7.4999999999999997E-2</v>
      </c>
      <c r="O16" s="223">
        <v>93400000</v>
      </c>
      <c r="P16" s="266">
        <v>0.14000000000000001</v>
      </c>
      <c r="Q16" s="267"/>
      <c r="R16" s="266">
        <v>1.2999999999999999E-2</v>
      </c>
      <c r="S16" s="266">
        <v>0.107</v>
      </c>
      <c r="T16" s="266">
        <v>0.248</v>
      </c>
      <c r="U16" s="266">
        <v>0.08</v>
      </c>
      <c r="V16" s="266">
        <v>0.27700000000000002</v>
      </c>
      <c r="W16" s="266">
        <v>5.2999999999999999E-2</v>
      </c>
      <c r="X16" s="266">
        <v>0.222</v>
      </c>
      <c r="Y16" s="194" t="s">
        <v>251</v>
      </c>
      <c r="Z16" s="224"/>
      <c r="AA16" s="225"/>
    </row>
    <row r="17" spans="1:27" x14ac:dyDescent="0.25">
      <c r="A17" s="42"/>
      <c r="B17" s="49">
        <v>11</v>
      </c>
      <c r="C17" s="189" t="s">
        <v>152</v>
      </c>
      <c r="D17" s="188" t="s">
        <v>153</v>
      </c>
      <c r="E17" s="188" t="s">
        <v>143</v>
      </c>
      <c r="F17" s="221">
        <v>1</v>
      </c>
      <c r="G17" s="143">
        <v>37926</v>
      </c>
      <c r="H17" s="191" t="s">
        <v>316</v>
      </c>
      <c r="I17" s="263">
        <v>736</v>
      </c>
      <c r="J17" s="245">
        <v>143000000</v>
      </c>
      <c r="K17" s="192">
        <v>43465</v>
      </c>
      <c r="L17" s="191" t="s">
        <v>61</v>
      </c>
      <c r="M17" s="219">
        <v>5.7500000000000002E-2</v>
      </c>
      <c r="N17" s="219">
        <v>7.0000000000000007E-2</v>
      </c>
      <c r="O17" s="223">
        <v>176400000</v>
      </c>
      <c r="P17" s="266">
        <v>0.126</v>
      </c>
      <c r="Q17" s="267"/>
      <c r="R17" s="266">
        <v>1.7999999999999999E-2</v>
      </c>
      <c r="S17" s="266">
        <v>0.11799999999999999</v>
      </c>
      <c r="T17" s="266">
        <v>0.17399999999999999</v>
      </c>
      <c r="U17" s="266">
        <v>6.3E-2</v>
      </c>
      <c r="V17" s="266">
        <v>0.249</v>
      </c>
      <c r="W17" s="266">
        <v>0.02</v>
      </c>
      <c r="X17" s="266">
        <v>0.35799999999999998</v>
      </c>
      <c r="Y17" s="194" t="s">
        <v>254</v>
      </c>
      <c r="Z17" s="224"/>
      <c r="AA17" s="225"/>
    </row>
    <row r="18" spans="1:27" x14ac:dyDescent="0.25">
      <c r="A18" s="42"/>
      <c r="B18" s="228">
        <v>12</v>
      </c>
      <c r="C18" s="189" t="s">
        <v>194</v>
      </c>
      <c r="D18" s="188" t="s">
        <v>154</v>
      </c>
      <c r="E18" s="188" t="s">
        <v>140</v>
      </c>
      <c r="F18" s="221">
        <v>1</v>
      </c>
      <c r="G18" s="143">
        <v>42278</v>
      </c>
      <c r="H18" s="191" t="s">
        <v>320</v>
      </c>
      <c r="I18" s="263">
        <v>144</v>
      </c>
      <c r="J18" s="245">
        <v>44500000</v>
      </c>
      <c r="K18" s="192">
        <v>42916</v>
      </c>
      <c r="L18" s="191" t="s">
        <v>49</v>
      </c>
      <c r="M18" s="219">
        <v>5.5E-2</v>
      </c>
      <c r="N18" s="219">
        <v>7.2499999999999995E-2</v>
      </c>
      <c r="O18" s="223">
        <v>45000000</v>
      </c>
      <c r="P18" s="266">
        <v>0.11</v>
      </c>
      <c r="Q18" s="267"/>
      <c r="R18" s="266">
        <v>0</v>
      </c>
      <c r="S18" s="266">
        <v>4.3999999999999997E-2</v>
      </c>
      <c r="T18" s="266">
        <v>3.0000000000000001E-3</v>
      </c>
      <c r="U18" s="266">
        <v>0</v>
      </c>
      <c r="V18" s="266">
        <v>0.27</v>
      </c>
      <c r="W18" s="266">
        <v>0</v>
      </c>
      <c r="X18" s="266">
        <v>0.68300000000000005</v>
      </c>
      <c r="Y18" s="194" t="s">
        <v>198</v>
      </c>
      <c r="Z18" s="224"/>
      <c r="AA18" s="225"/>
    </row>
    <row r="19" spans="1:27" x14ac:dyDescent="0.25">
      <c r="A19" s="42"/>
      <c r="B19" s="49">
        <v>13</v>
      </c>
      <c r="C19" s="229" t="s">
        <v>155</v>
      </c>
      <c r="D19" s="188" t="s">
        <v>156</v>
      </c>
      <c r="E19" s="188" t="s">
        <v>143</v>
      </c>
      <c r="F19" s="221" t="s">
        <v>188</v>
      </c>
      <c r="G19" s="143" t="s">
        <v>321</v>
      </c>
      <c r="H19" s="191" t="s">
        <v>322</v>
      </c>
      <c r="I19" s="263">
        <v>2088</v>
      </c>
      <c r="J19" s="245">
        <v>206500000</v>
      </c>
      <c r="K19" s="192">
        <v>43100</v>
      </c>
      <c r="L19" s="191" t="s">
        <v>49</v>
      </c>
      <c r="M19" s="219">
        <v>5.5E-2</v>
      </c>
      <c r="N19" s="219">
        <v>7.4999999999999997E-2</v>
      </c>
      <c r="O19" s="223">
        <v>324500000</v>
      </c>
      <c r="P19" s="266">
        <v>0.152</v>
      </c>
      <c r="Q19" s="270"/>
      <c r="R19" s="266">
        <v>3.0000000000000001E-3</v>
      </c>
      <c r="S19" s="266">
        <v>0.16</v>
      </c>
      <c r="T19" s="266">
        <v>0.121</v>
      </c>
      <c r="U19" s="268">
        <v>0.28999999999999998</v>
      </c>
      <c r="V19" s="268">
        <v>0.10100000000000001</v>
      </c>
      <c r="W19" s="268">
        <v>7.2999999999999995E-2</v>
      </c>
      <c r="X19" s="268">
        <v>0.252</v>
      </c>
      <c r="Y19" s="230" t="s">
        <v>202</v>
      </c>
      <c r="Z19" s="224"/>
      <c r="AA19" s="225"/>
    </row>
    <row r="20" spans="1:27" x14ac:dyDescent="0.25">
      <c r="A20" s="42"/>
      <c r="B20" s="49">
        <v>14</v>
      </c>
      <c r="C20" s="189" t="s">
        <v>157</v>
      </c>
      <c r="D20" s="188" t="s">
        <v>158</v>
      </c>
      <c r="E20" s="188" t="s">
        <v>137</v>
      </c>
      <c r="F20" s="221">
        <v>1</v>
      </c>
      <c r="G20" s="143">
        <v>37469</v>
      </c>
      <c r="H20" s="191" t="s">
        <v>323</v>
      </c>
      <c r="I20" s="263">
        <v>3053</v>
      </c>
      <c r="J20" s="245">
        <v>438800000</v>
      </c>
      <c r="K20" s="192">
        <v>43465</v>
      </c>
      <c r="L20" s="191" t="s">
        <v>55</v>
      </c>
      <c r="M20" s="219">
        <v>0.05</v>
      </c>
      <c r="N20" s="219">
        <v>7.4999999999999997E-2</v>
      </c>
      <c r="O20" s="223">
        <v>411700000</v>
      </c>
      <c r="P20" s="266">
        <v>0.125</v>
      </c>
      <c r="Q20" s="267"/>
      <c r="R20" s="266">
        <v>5.0000000000000001E-3</v>
      </c>
      <c r="S20" s="266">
        <v>6.7000000000000004E-2</v>
      </c>
      <c r="T20" s="266">
        <v>6.4000000000000001E-2</v>
      </c>
      <c r="U20" s="266">
        <v>0.109</v>
      </c>
      <c r="V20" s="266">
        <v>0.151</v>
      </c>
      <c r="W20" s="266">
        <v>0.11899999999999999</v>
      </c>
      <c r="X20" s="266">
        <v>0.48499999999999999</v>
      </c>
      <c r="Y20" s="194" t="s">
        <v>289</v>
      </c>
      <c r="Z20" s="224"/>
      <c r="AA20" s="225"/>
    </row>
    <row r="21" spans="1:27" x14ac:dyDescent="0.25">
      <c r="A21" s="42"/>
      <c r="B21" s="49">
        <v>15</v>
      </c>
      <c r="C21" s="189" t="s">
        <v>160</v>
      </c>
      <c r="D21" s="188" t="s">
        <v>161</v>
      </c>
      <c r="E21" s="188" t="s">
        <v>143</v>
      </c>
      <c r="F21" s="221">
        <v>1</v>
      </c>
      <c r="G21" s="143" t="s">
        <v>324</v>
      </c>
      <c r="H21" s="191" t="s">
        <v>325</v>
      </c>
      <c r="I21" s="263">
        <v>887</v>
      </c>
      <c r="J21" s="245">
        <v>86000000</v>
      </c>
      <c r="K21" s="192">
        <v>43100</v>
      </c>
      <c r="L21" s="191" t="s">
        <v>49</v>
      </c>
      <c r="M21" s="219">
        <v>0.06</v>
      </c>
      <c r="N21" s="219">
        <v>7.2499999999999995E-2</v>
      </c>
      <c r="O21" s="223">
        <v>147300000</v>
      </c>
      <c r="P21" s="266">
        <v>0.13900000000000001</v>
      </c>
      <c r="Q21" s="267"/>
      <c r="R21" s="266">
        <v>0.02</v>
      </c>
      <c r="S21" s="266">
        <v>0.16400000000000001</v>
      </c>
      <c r="T21" s="266">
        <v>0.10100000000000001</v>
      </c>
      <c r="U21" s="266">
        <v>6.4000000000000001E-2</v>
      </c>
      <c r="V21" s="266">
        <v>0.219</v>
      </c>
      <c r="W21" s="266">
        <v>0.13200000000000001</v>
      </c>
      <c r="X21" s="266">
        <v>0.3</v>
      </c>
      <c r="Y21" s="194" t="s">
        <v>326</v>
      </c>
      <c r="Z21" s="224"/>
      <c r="AA21" s="225"/>
    </row>
    <row r="22" spans="1:27" x14ac:dyDescent="0.25">
      <c r="A22" s="42"/>
      <c r="B22" s="49">
        <v>16</v>
      </c>
      <c r="C22" s="189" t="s">
        <v>195</v>
      </c>
      <c r="D22" s="188" t="s">
        <v>159</v>
      </c>
      <c r="E22" s="188" t="s">
        <v>137</v>
      </c>
      <c r="F22" s="221">
        <v>1</v>
      </c>
      <c r="G22" s="143">
        <v>42522</v>
      </c>
      <c r="H22" s="191" t="s">
        <v>327</v>
      </c>
      <c r="I22" s="263">
        <v>1941</v>
      </c>
      <c r="J22" s="245">
        <v>274000000</v>
      </c>
      <c r="K22" s="192">
        <v>43281</v>
      </c>
      <c r="L22" s="191" t="s">
        <v>49</v>
      </c>
      <c r="M22" s="219">
        <v>0.06</v>
      </c>
      <c r="N22" s="219">
        <v>7.4999999999999997E-2</v>
      </c>
      <c r="O22" s="223">
        <v>246000000</v>
      </c>
      <c r="P22" s="266">
        <v>0.14699999999999999</v>
      </c>
      <c r="Q22" s="267"/>
      <c r="R22" s="266">
        <v>4.0000000000000001E-3</v>
      </c>
      <c r="S22" s="266">
        <v>0.151</v>
      </c>
      <c r="T22" s="266">
        <v>0.13600000000000001</v>
      </c>
      <c r="U22" s="266">
        <v>9.9000000000000005E-2</v>
      </c>
      <c r="V22" s="266">
        <v>0.107</v>
      </c>
      <c r="W22" s="266">
        <v>0.125</v>
      </c>
      <c r="X22" s="266">
        <v>0.378</v>
      </c>
      <c r="Y22" s="194" t="s">
        <v>275</v>
      </c>
      <c r="Z22" s="224"/>
      <c r="AA22" s="225"/>
    </row>
    <row r="23" spans="1:27" x14ac:dyDescent="0.25">
      <c r="A23" s="42"/>
      <c r="B23" s="49">
        <v>17</v>
      </c>
      <c r="C23" s="189" t="s">
        <v>162</v>
      </c>
      <c r="D23" s="188" t="s">
        <v>163</v>
      </c>
      <c r="E23" s="188" t="s">
        <v>140</v>
      </c>
      <c r="F23" s="221">
        <v>1</v>
      </c>
      <c r="G23" s="143">
        <v>40148</v>
      </c>
      <c r="H23" s="191" t="s">
        <v>328</v>
      </c>
      <c r="I23" s="263">
        <v>498</v>
      </c>
      <c r="J23" s="245">
        <v>63000000</v>
      </c>
      <c r="K23" s="192">
        <v>43100</v>
      </c>
      <c r="L23" s="191" t="s">
        <v>49</v>
      </c>
      <c r="M23" s="219">
        <v>6.5000000000000002E-2</v>
      </c>
      <c r="N23" s="219">
        <v>7.4999999999999997E-2</v>
      </c>
      <c r="O23" s="223">
        <v>125600000</v>
      </c>
      <c r="P23" s="266">
        <v>0.13500000000000001</v>
      </c>
      <c r="Q23" s="267"/>
      <c r="R23" s="266">
        <v>2.5000000000000001E-2</v>
      </c>
      <c r="S23" s="266">
        <v>0.254</v>
      </c>
      <c r="T23" s="266">
        <v>0.14199999999999999</v>
      </c>
      <c r="U23" s="266">
        <v>4.8000000000000001E-2</v>
      </c>
      <c r="V23" s="266">
        <v>4.1000000000000002E-2</v>
      </c>
      <c r="W23" s="266">
        <v>5.6000000000000001E-2</v>
      </c>
      <c r="X23" s="266">
        <v>0.434</v>
      </c>
      <c r="Y23" s="194" t="s">
        <v>329</v>
      </c>
      <c r="Z23" s="224"/>
      <c r="AA23" s="225"/>
    </row>
    <row r="24" spans="1:27" x14ac:dyDescent="0.25">
      <c r="A24" s="42"/>
      <c r="B24" s="49"/>
      <c r="C24" s="209"/>
      <c r="D24" s="210"/>
      <c r="E24" s="210"/>
      <c r="F24" s="210"/>
      <c r="G24" s="212"/>
      <c r="H24" s="199"/>
      <c r="I24" s="119"/>
      <c r="J24" s="200"/>
      <c r="K24" s="198"/>
      <c r="L24" s="191"/>
      <c r="M24" s="231"/>
      <c r="N24" s="231"/>
      <c r="O24" s="191"/>
      <c r="P24" s="231"/>
      <c r="Q24" s="226"/>
      <c r="R24" s="231"/>
      <c r="S24" s="231"/>
      <c r="T24" s="231"/>
      <c r="U24" s="231"/>
      <c r="V24" s="231"/>
      <c r="W24" s="231"/>
      <c r="X24" s="231"/>
      <c r="Y24" s="194"/>
      <c r="Z24" s="224"/>
      <c r="AA24" s="225"/>
    </row>
    <row r="25" spans="1:27" ht="15.75" thickBot="1" x14ac:dyDescent="0.3">
      <c r="A25" s="42"/>
      <c r="B25" s="49"/>
      <c r="C25" s="201" t="s">
        <v>164</v>
      </c>
      <c r="D25" s="202"/>
      <c r="E25" s="202"/>
      <c r="F25" s="232"/>
      <c r="G25" s="233"/>
      <c r="H25" s="260" t="s">
        <v>330</v>
      </c>
      <c r="I25" s="253">
        <v>17259</v>
      </c>
      <c r="J25" s="282">
        <v>3385200000</v>
      </c>
      <c r="K25" s="204"/>
      <c r="L25" s="202"/>
      <c r="M25" s="205"/>
      <c r="N25" s="205"/>
      <c r="O25" s="203"/>
      <c r="P25" s="206"/>
      <c r="Q25" s="207"/>
      <c r="R25" s="206"/>
      <c r="S25" s="206"/>
      <c r="T25" s="206"/>
      <c r="U25" s="206"/>
      <c r="V25" s="206"/>
      <c r="W25" s="206"/>
      <c r="X25" s="206"/>
      <c r="Y25" s="234"/>
      <c r="Z25" s="224"/>
      <c r="AA25" s="225"/>
    </row>
    <row r="26" spans="1:27" x14ac:dyDescent="0.25">
      <c r="A26" s="42"/>
      <c r="B26" s="49"/>
      <c r="C26" s="209"/>
      <c r="D26" s="210"/>
      <c r="E26" s="210"/>
      <c r="F26" s="161"/>
      <c r="G26" s="212"/>
      <c r="H26" s="261"/>
      <c r="I26" s="261"/>
      <c r="J26" s="265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27"/>
      <c r="Z26" s="224"/>
      <c r="AA26" s="225"/>
    </row>
    <row r="27" spans="1:27" ht="15.75" thickBot="1" x14ac:dyDescent="0.3">
      <c r="A27" s="42"/>
      <c r="B27" s="49"/>
      <c r="C27" s="201"/>
      <c r="D27" s="202"/>
      <c r="E27" s="202"/>
      <c r="F27" s="162"/>
      <c r="G27" s="163"/>
      <c r="H27" s="262"/>
      <c r="I27" s="253"/>
      <c r="J27" s="254"/>
      <c r="K27" s="204"/>
      <c r="L27" s="235"/>
      <c r="M27" s="205"/>
      <c r="N27" s="205"/>
      <c r="O27" s="203"/>
      <c r="P27" s="206"/>
      <c r="Q27" s="207"/>
      <c r="R27" s="206"/>
      <c r="S27" s="206"/>
      <c r="T27" s="206"/>
      <c r="U27" s="206"/>
      <c r="V27" s="206"/>
      <c r="W27" s="206"/>
      <c r="X27" s="206"/>
      <c r="Y27" s="234"/>
      <c r="Z27" s="224"/>
      <c r="AA27" s="225"/>
    </row>
    <row r="28" spans="1:27" ht="15.75" thickBot="1" x14ac:dyDescent="0.3">
      <c r="A28" s="42"/>
      <c r="B28" s="49"/>
      <c r="C28" s="236" t="s">
        <v>165</v>
      </c>
      <c r="D28" s="216"/>
      <c r="E28" s="237"/>
      <c r="F28" s="164"/>
      <c r="G28" s="238"/>
      <c r="H28" s="260" t="s">
        <v>330</v>
      </c>
      <c r="I28" s="264">
        <v>17259</v>
      </c>
      <c r="J28" s="282">
        <v>3385200000</v>
      </c>
      <c r="K28" s="216"/>
      <c r="L28" s="235"/>
      <c r="M28" s="239"/>
      <c r="N28" s="240"/>
      <c r="O28" s="237"/>
      <c r="P28" s="237"/>
      <c r="Q28" s="237"/>
      <c r="R28" s="237"/>
      <c r="S28" s="237"/>
      <c r="T28" s="237"/>
      <c r="U28" s="237"/>
      <c r="V28" s="237"/>
      <c r="W28" s="237"/>
      <c r="X28" s="215"/>
      <c r="Y28" s="241"/>
      <c r="Z28" s="224"/>
      <c r="AA28" s="225"/>
    </row>
    <row r="29" spans="1:27" x14ac:dyDescent="0.25">
      <c r="A29" s="42"/>
      <c r="B29" s="49"/>
      <c r="D29" s="48"/>
      <c r="E29" s="63"/>
      <c r="F29" s="53"/>
      <c r="G29" s="64"/>
      <c r="H29" s="52"/>
      <c r="I29" s="66"/>
      <c r="J29" s="67"/>
      <c r="K29" s="48"/>
      <c r="L29" s="51"/>
      <c r="M29" s="51"/>
      <c r="N29" s="66"/>
      <c r="O29" s="63"/>
      <c r="P29" s="63"/>
      <c r="Q29" s="63"/>
      <c r="R29" s="63"/>
      <c r="S29" s="63"/>
      <c r="T29" s="63"/>
      <c r="U29" s="63"/>
      <c r="V29" s="63"/>
      <c r="W29" s="63"/>
      <c r="X29" s="42"/>
      <c r="Y29" s="44"/>
      <c r="Z29" s="55"/>
    </row>
    <row r="30" spans="1:27" x14ac:dyDescent="0.25">
      <c r="A30" s="42"/>
      <c r="B30" s="49"/>
      <c r="C30" s="48"/>
      <c r="D30" s="48"/>
      <c r="E30" s="63"/>
      <c r="F30" s="53"/>
      <c r="G30" s="64"/>
      <c r="H30" s="52"/>
      <c r="I30" s="66"/>
      <c r="J30" s="50"/>
      <c r="K30" s="48"/>
      <c r="L30" s="51"/>
      <c r="M30" s="51"/>
      <c r="N30" s="66"/>
      <c r="O30" s="63"/>
      <c r="P30" s="63"/>
      <c r="Q30" s="63"/>
      <c r="R30" s="63"/>
      <c r="S30" s="63"/>
      <c r="T30" s="63"/>
      <c r="U30" s="63"/>
      <c r="V30" s="63"/>
      <c r="W30" s="63"/>
      <c r="X30" s="42"/>
      <c r="Y30" s="44"/>
      <c r="Z30" s="55"/>
    </row>
    <row r="31" spans="1:27" x14ac:dyDescent="0.25">
      <c r="C31" s="40" t="s">
        <v>215</v>
      </c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showGridLines="0" zoomScale="115" zoomScaleNormal="115" workbookViewId="0">
      <selection activeCell="B4" sqref="B4"/>
    </sheetView>
  </sheetViews>
  <sheetFormatPr defaultRowHeight="15" x14ac:dyDescent="0.25"/>
  <cols>
    <col min="1" max="1" width="3.28515625" customWidth="1"/>
    <col min="2" max="2" width="102.85546875" customWidth="1"/>
    <col min="3" max="3" width="10.140625" customWidth="1"/>
  </cols>
  <sheetData>
    <row r="1" spans="1:5" x14ac:dyDescent="0.25">
      <c r="A1" s="68"/>
      <c r="B1" s="68"/>
      <c r="C1" s="69"/>
      <c r="D1" s="69"/>
      <c r="E1" s="68"/>
    </row>
    <row r="2" spans="1:5" ht="25.5" x14ac:dyDescent="0.25">
      <c r="A2" s="68"/>
      <c r="B2" s="70" t="s">
        <v>331</v>
      </c>
      <c r="C2" s="77" t="s">
        <v>166</v>
      </c>
      <c r="D2" s="78" t="s">
        <v>167</v>
      </c>
      <c r="E2" s="78" t="s">
        <v>168</v>
      </c>
    </row>
    <row r="3" spans="1:5" x14ac:dyDescent="0.25">
      <c r="A3" s="68"/>
      <c r="B3" s="165" t="s">
        <v>333</v>
      </c>
      <c r="C3" s="166">
        <v>229000000</v>
      </c>
      <c r="D3" s="166">
        <v>137000000</v>
      </c>
      <c r="E3" s="167"/>
    </row>
    <row r="4" spans="1:5" x14ac:dyDescent="0.25">
      <c r="A4" s="68"/>
      <c r="B4" s="165" t="s">
        <v>175</v>
      </c>
      <c r="C4" s="166">
        <v>-47000000</v>
      </c>
      <c r="D4" s="166">
        <v>-51000000</v>
      </c>
      <c r="E4" s="167"/>
    </row>
    <row r="5" spans="1:5" x14ac:dyDescent="0.25">
      <c r="A5" s="68"/>
      <c r="B5" s="168"/>
      <c r="C5" s="166"/>
      <c r="D5" s="166"/>
      <c r="E5" s="167"/>
    </row>
    <row r="6" spans="1:5" x14ac:dyDescent="0.25">
      <c r="A6" s="68"/>
      <c r="B6" s="168" t="s">
        <v>170</v>
      </c>
      <c r="C6" s="166">
        <v>6000000</v>
      </c>
      <c r="D6" s="169"/>
      <c r="E6" s="169"/>
    </row>
    <row r="7" spans="1:5" x14ac:dyDescent="0.25">
      <c r="A7" s="68"/>
      <c r="B7" s="168" t="s">
        <v>334</v>
      </c>
      <c r="C7" s="166">
        <v>7000000</v>
      </c>
      <c r="D7" s="169"/>
      <c r="E7" s="169"/>
    </row>
    <row r="8" spans="1:5" x14ac:dyDescent="0.25">
      <c r="A8" s="68"/>
      <c r="B8" s="168" t="s">
        <v>169</v>
      </c>
      <c r="C8" s="169"/>
      <c r="D8" s="169"/>
      <c r="E8" s="166">
        <v>9000000</v>
      </c>
    </row>
    <row r="9" spans="1:5" ht="15.75" thickBot="1" x14ac:dyDescent="0.3">
      <c r="A9" s="68"/>
      <c r="B9" s="170" t="s">
        <v>335</v>
      </c>
      <c r="C9" s="171">
        <f>SUM(C3:C8)</f>
        <v>195000000</v>
      </c>
      <c r="D9" s="171">
        <f>SUM(D3:D8)</f>
        <v>86000000</v>
      </c>
      <c r="E9" s="171">
        <f>SUM(E3:E8)</f>
        <v>9000000</v>
      </c>
    </row>
    <row r="10" spans="1:5" ht="6.75" customHeight="1" x14ac:dyDescent="0.25">
      <c r="A10" s="68"/>
      <c r="B10" s="124"/>
      <c r="C10" s="85"/>
      <c r="D10" s="85"/>
      <c r="E10" s="85"/>
    </row>
    <row r="11" spans="1:5" x14ac:dyDescent="0.25">
      <c r="A11" s="68"/>
      <c r="B11" s="172"/>
      <c r="C11" s="85"/>
      <c r="D11" s="85"/>
      <c r="E11" s="85"/>
    </row>
    <row r="12" spans="1:5" x14ac:dyDescent="0.25">
      <c r="A12" s="68"/>
      <c r="B12" s="42"/>
      <c r="C12" s="42"/>
      <c r="D12" s="42"/>
      <c r="E12" s="42"/>
    </row>
    <row r="13" spans="1:5" x14ac:dyDescent="0.25">
      <c r="A13" s="68"/>
      <c r="B13" s="42"/>
      <c r="C13" s="42"/>
      <c r="D13" s="42"/>
      <c r="E13" s="42"/>
    </row>
    <row r="14" spans="1:5" ht="25.5" x14ac:dyDescent="0.25">
      <c r="A14" s="68"/>
      <c r="B14" s="70" t="s">
        <v>332</v>
      </c>
      <c r="C14" s="77" t="s">
        <v>166</v>
      </c>
      <c r="D14" s="78" t="s">
        <v>167</v>
      </c>
      <c r="E14" s="78" t="s">
        <v>168</v>
      </c>
    </row>
    <row r="15" spans="1:5" x14ac:dyDescent="0.25">
      <c r="A15" s="68"/>
      <c r="B15" s="165" t="s">
        <v>333</v>
      </c>
      <c r="C15" s="72">
        <v>210000000</v>
      </c>
      <c r="D15" s="72">
        <v>139000000</v>
      </c>
      <c r="E15" s="79"/>
    </row>
    <row r="16" spans="1:5" x14ac:dyDescent="0.25">
      <c r="A16" s="68"/>
      <c r="B16" s="71" t="s">
        <v>175</v>
      </c>
      <c r="C16" s="72">
        <v>-43000000</v>
      </c>
      <c r="D16" s="72">
        <v>-47000000</v>
      </c>
      <c r="E16" s="79"/>
    </row>
    <row r="17" spans="1:5" x14ac:dyDescent="0.25">
      <c r="A17" s="68"/>
      <c r="B17" s="42"/>
      <c r="C17" s="72"/>
      <c r="D17" s="72"/>
      <c r="E17" s="79"/>
    </row>
    <row r="18" spans="1:5" x14ac:dyDescent="0.25">
      <c r="A18" s="68"/>
      <c r="B18" s="42" t="s">
        <v>174</v>
      </c>
      <c r="C18" s="73"/>
      <c r="D18" s="72">
        <v>1000000</v>
      </c>
      <c r="E18" s="74"/>
    </row>
    <row r="19" spans="1:5" x14ac:dyDescent="0.25">
      <c r="A19" s="68"/>
      <c r="B19" s="42" t="s">
        <v>170</v>
      </c>
      <c r="C19" s="72">
        <v>6000000</v>
      </c>
      <c r="D19" s="75"/>
      <c r="E19" s="75"/>
    </row>
    <row r="20" spans="1:5" x14ac:dyDescent="0.25">
      <c r="A20" s="68"/>
      <c r="B20" s="42" t="s">
        <v>176</v>
      </c>
      <c r="C20" s="72">
        <v>6000000</v>
      </c>
      <c r="D20" s="75"/>
      <c r="E20" s="75"/>
    </row>
    <row r="21" spans="1:5" x14ac:dyDescent="0.25">
      <c r="B21" s="42" t="s">
        <v>169</v>
      </c>
      <c r="C21" s="75"/>
      <c r="D21" s="75"/>
      <c r="E21" s="72">
        <v>9000000</v>
      </c>
    </row>
    <row r="22" spans="1:5" ht="15.75" thickBot="1" x14ac:dyDescent="0.3">
      <c r="B22" s="76" t="s">
        <v>335</v>
      </c>
      <c r="C22" s="84">
        <f>SUM(C15:C21)</f>
        <v>179000000</v>
      </c>
      <c r="D22" s="84">
        <f>SUM(D15:D21)</f>
        <v>93000000</v>
      </c>
      <c r="E22" s="84">
        <f>SUM(E15:E21)</f>
        <v>9000000</v>
      </c>
    </row>
    <row r="23" spans="1:5" ht="15.75" x14ac:dyDescent="0.25">
      <c r="B23" s="124"/>
      <c r="C23" s="85"/>
      <c r="D23" s="85"/>
      <c r="E23" s="85"/>
    </row>
    <row r="24" spans="1:5" ht="15.75" x14ac:dyDescent="0.25">
      <c r="B24" s="124"/>
      <c r="C24" s="85"/>
      <c r="D24" s="85"/>
      <c r="E24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2017-02-10T00:43:09Z</dcterms:created>
  <dcterms:modified xsi:type="dcterms:W3CDTF">2019-02-06T21:19:58Z</dcterms:modified>
</cp:coreProperties>
</file>